
<file path=[Content_Types].xml><?xml version="1.0" encoding="utf-8"?>
<Types xmlns="http://schemas.openxmlformats.org/package/2006/content-types">
  <Override PartName="/xl/drawings/drawing9.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hartsheets/sheet4.xml" ContentType="application/vnd.openxmlformats-officedocument.spreadsheetml.chartsheet+xml"/>
  <Override PartName="/xl/chartsheets/sheet5.xml" ContentType="application/vnd.openxmlformats-officedocument.spreadsheetml.chartsheet+xml"/>
  <Override PartName="/xl/calcChain.xml" ContentType="application/vnd.openxmlformats-officedocument.spreadsheetml.calcChain+xml"/>
  <Override PartName="/xl/chartsheets/sheet2.xml" ContentType="application/vnd.openxmlformats-officedocument.spreadsheetml.chartsheet+xml"/>
  <Override PartName="/xl/chartsheets/sheet3.xml" ContentType="application/vnd.openxmlformats-officedocument.spreadsheetml.chartsheet+xml"/>
  <Override PartName="/xl/sharedStrings.xml" ContentType="application/vnd.openxmlformats-officedocument.spreadsheetml.sharedStrings+xml"/>
  <Override PartName="/xl/drawings/drawing10.xml" ContentType="application/vnd.openxmlformats-officedocument.drawingml.chartshape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405" windowWidth="19875" windowHeight="7695" firstSheet="2" activeTab="2"/>
  </bookViews>
  <sheets>
    <sheet name="Position Vs. Time" sheetId="5" r:id="rId1"/>
    <sheet name="Velocity Vs. Time" sheetId="4" r:id="rId2"/>
    <sheet name="Instantaneous Data" sheetId="1" r:id="rId3"/>
    <sheet name="Position Vs. Time Johnny" sheetId="6" r:id="rId4"/>
    <sheet name="Velocity Vs. Time Johnny" sheetId="7" r:id="rId5"/>
    <sheet name="Position &amp; Velocity Vs. Time " sheetId="8" r:id="rId6"/>
    <sheet name="Workspace" sheetId="2" r:id="rId7"/>
  </sheets>
  <calcPr calcId="125725"/>
</workbook>
</file>

<file path=xl/calcChain.xml><?xml version="1.0" encoding="utf-8"?>
<calcChain xmlns="http://schemas.openxmlformats.org/spreadsheetml/2006/main">
  <c r="E45" i="1"/>
  <c r="E44"/>
  <c r="E43"/>
  <c r="E42"/>
  <c r="E39"/>
  <c r="E38"/>
  <c r="E37"/>
  <c r="E36"/>
  <c r="J45"/>
  <c r="J44"/>
  <c r="J43"/>
  <c r="J42"/>
  <c r="J37"/>
  <c r="J38"/>
  <c r="J39"/>
  <c r="J36"/>
  <c r="C22"/>
  <c r="M22"/>
  <c r="J22"/>
  <c r="G22"/>
  <c r="L25"/>
  <c r="P25"/>
  <c r="P24"/>
  <c r="P23"/>
  <c r="P22"/>
  <c r="N22"/>
  <c r="P27" s="1"/>
  <c r="M24"/>
  <c r="N23"/>
  <c r="P28" s="1"/>
  <c r="E25" l="1"/>
  <c r="F25"/>
  <c r="G25"/>
  <c r="H25"/>
  <c r="I25"/>
  <c r="J25"/>
  <c r="K25"/>
  <c r="M25"/>
  <c r="M30" s="1"/>
  <c r="N25"/>
  <c r="F24"/>
  <c r="G24"/>
  <c r="H24"/>
  <c r="I24"/>
  <c r="J24"/>
  <c r="K24"/>
  <c r="L24"/>
  <c r="N24"/>
  <c r="E24"/>
  <c r="F23"/>
  <c r="G23"/>
  <c r="H23"/>
  <c r="I23"/>
  <c r="J23"/>
  <c r="K23"/>
  <c r="L23"/>
  <c r="M23"/>
  <c r="E23"/>
  <c r="F22"/>
  <c r="H22"/>
  <c r="I22"/>
  <c r="K22"/>
  <c r="L22"/>
  <c r="E22"/>
  <c r="C25"/>
  <c r="C30" s="1"/>
  <c r="C24"/>
  <c r="C29" s="1"/>
  <c r="C23"/>
  <c r="C28" s="1"/>
  <c r="C27"/>
  <c r="O22" l="1"/>
  <c r="L27"/>
  <c r="J27"/>
  <c r="H27"/>
  <c r="M28"/>
  <c r="K28"/>
  <c r="I28"/>
  <c r="G28"/>
  <c r="O24"/>
  <c r="J29"/>
  <c r="H29"/>
  <c r="J30"/>
  <c r="H30"/>
  <c r="F30"/>
  <c r="I29"/>
  <c r="G29"/>
  <c r="K30"/>
  <c r="I30"/>
  <c r="G30"/>
  <c r="M27"/>
  <c r="N27"/>
  <c r="O23"/>
  <c r="E28"/>
  <c r="P29"/>
  <c r="N29"/>
  <c r="P30"/>
  <c r="N30"/>
  <c r="O25"/>
  <c r="E30"/>
  <c r="K27"/>
  <c r="I27"/>
  <c r="L28"/>
  <c r="J28"/>
  <c r="H28"/>
  <c r="F28"/>
  <c r="K29"/>
  <c r="E29"/>
  <c r="L29"/>
  <c r="M29"/>
  <c r="F29"/>
  <c r="L30"/>
  <c r="E27"/>
  <c r="F27"/>
  <c r="G27"/>
  <c r="N28"/>
  <c r="O29" l="1"/>
  <c r="O30"/>
  <c r="O28"/>
  <c r="O27"/>
</calcChain>
</file>

<file path=xl/sharedStrings.xml><?xml version="1.0" encoding="utf-8"?>
<sst xmlns="http://schemas.openxmlformats.org/spreadsheetml/2006/main" count="64" uniqueCount="37">
  <si>
    <t>Runner</t>
  </si>
  <si>
    <t>Jake</t>
  </si>
  <si>
    <t>Andrea</t>
  </si>
  <si>
    <t>Johnny</t>
  </si>
  <si>
    <t>Average Velocity:</t>
  </si>
  <si>
    <t>Average Acceleration:</t>
  </si>
  <si>
    <t>1. What is the slope of the position vs. time graph for your four runners?  List a-d.</t>
  </si>
  <si>
    <t>a. ________________</t>
  </si>
  <si>
    <t>b. ________________</t>
  </si>
  <si>
    <t>c. ________________</t>
  </si>
  <si>
    <t>d. ________________</t>
  </si>
  <si>
    <t>2. What is the slope of the velocity vs. time graph for your four runners? List a-d.</t>
  </si>
  <si>
    <t>3. What is the relationship between the slope of the position vs. time and velocity do you think?</t>
  </si>
  <si>
    <t>a.  </t>
  </si>
  <si>
    <t xml:space="preserve">4. What is the relationship between the slope of the velocity vs. time and the acceleration?  </t>
  </si>
  <si>
    <t>Name:</t>
  </si>
  <si>
    <t>Date:</t>
  </si>
  <si>
    <t xml:space="preserve">This Excel table allows you to see the average velocity of each interval which represents a more instantaneous velocity.  </t>
  </si>
  <si>
    <t xml:space="preserve">It automatically fills in the velocity and the acceleration for you.  It also graphs the two on a separate tab.   </t>
  </si>
  <si>
    <t xml:space="preserve">Enter your data in the highlighted section.  </t>
  </si>
  <si>
    <t>SUM Average</t>
  </si>
  <si>
    <t>Instantaneous Velocity, Average Velocity, and Acceleration:</t>
  </si>
  <si>
    <t>Position: (M)</t>
  </si>
  <si>
    <t>Time: (S)</t>
  </si>
  <si>
    <t>Velocity: (M/S)</t>
  </si>
  <si>
    <t>Acceleration: (M/S^2)</t>
  </si>
  <si>
    <t>chris schaumberg</t>
  </si>
  <si>
    <t>X</t>
  </si>
  <si>
    <t>Jona</t>
  </si>
  <si>
    <t>They are the same.  The slope of the position vs. time is the average velocity.</t>
  </si>
  <si>
    <t xml:space="preserve">They are the same.  The slope of the velocity vs time and the average Average Acceleration are the same or close. </t>
  </si>
  <si>
    <t>Absolute value of the difference=</t>
  </si>
  <si>
    <t>What do you notice about the slope of each of the graphs.  Note the equations are on each chart.</t>
  </si>
  <si>
    <t xml:space="preserve">5. What was your response time previously is it greater than the absolute value of the difference or before? (Hint the median of the class was 0.19) </t>
  </si>
  <si>
    <t>b.  </t>
  </si>
  <si>
    <t xml:space="preserve">      Answer why this would matter?  (Hint what would be the measurable human error) </t>
  </si>
  <si>
    <t>The response time is larger than the absolute value of the diffrence, this means that the slope diffrence is within  the measurable human error.  Or in other words there is no diffrence.</t>
  </si>
</sst>
</file>

<file path=xl/styles.xml><?xml version="1.0" encoding="utf-8"?>
<styleSheet xmlns="http://schemas.openxmlformats.org/spreadsheetml/2006/main">
  <fonts count="5">
    <font>
      <sz val="11"/>
      <color theme="1"/>
      <name val="Calibri"/>
      <family val="2"/>
      <scheme val="minor"/>
    </font>
    <font>
      <b/>
      <sz val="11"/>
      <color theme="1"/>
      <name val="Calibri"/>
      <family val="2"/>
      <scheme val="minor"/>
    </font>
    <font>
      <sz val="11"/>
      <color theme="4" tint="-0.499984740745262"/>
      <name val="Calibri"/>
      <family val="2"/>
      <scheme val="minor"/>
    </font>
    <font>
      <sz val="11"/>
      <color rgb="FF254061"/>
      <name val="Calibri"/>
      <family val="2"/>
    </font>
    <font>
      <sz val="14"/>
      <color theme="1"/>
      <name val="Arial Black"/>
      <family val="2"/>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4">
    <xf numFmtId="0" fontId="0" fillId="0" borderId="0" xfId="0"/>
    <xf numFmtId="0" fontId="0" fillId="2" borderId="0" xfId="0" applyFill="1"/>
    <xf numFmtId="0" fontId="4" fillId="2" borderId="0" xfId="0" applyFont="1" applyFill="1"/>
    <xf numFmtId="0" fontId="2" fillId="2" borderId="0" xfId="0" applyFont="1" applyFill="1"/>
    <xf numFmtId="0" fontId="3" fillId="2" borderId="0" xfId="0" applyFont="1" applyFill="1"/>
    <xf numFmtId="0" fontId="3" fillId="2" borderId="0" xfId="0" applyFont="1" applyFill="1" applyAlignment="1">
      <alignment horizontal="left" indent="1"/>
    </xf>
    <xf numFmtId="0" fontId="3" fillId="2" borderId="0" xfId="0" applyFont="1" applyFill="1" applyAlignment="1">
      <alignment horizontal="left" indent="2"/>
    </xf>
    <xf numFmtId="0" fontId="3" fillId="2" borderId="0" xfId="0" applyFont="1" applyFill="1" applyAlignment="1">
      <alignment horizontal="left" indent="5"/>
    </xf>
    <xf numFmtId="2" fontId="0" fillId="2" borderId="0" xfId="0" applyNumberFormat="1" applyFill="1"/>
    <xf numFmtId="0" fontId="1" fillId="2" borderId="0" xfId="0" applyFont="1" applyFill="1"/>
    <xf numFmtId="0" fontId="0" fillId="2" borderId="1" xfId="0" applyFill="1" applyBorder="1"/>
    <xf numFmtId="14" fontId="0" fillId="2" borderId="0" xfId="0" applyNumberFormat="1" applyFill="1"/>
    <xf numFmtId="2" fontId="0" fillId="2" borderId="0" xfId="0" applyNumberFormat="1" applyFill="1" applyProtection="1"/>
    <xf numFmtId="0" fontId="0" fillId="2" borderId="0" xfId="0" applyFill="1" applyAlignment="1">
      <alignment vertical="top" wrapText="1"/>
    </xf>
  </cellXfs>
  <cellStyles count="1">
    <cellStyle name="Normal" xfId="0" builtinId="0"/>
  </cellStyles>
  <dxfs count="14">
    <dxf>
      <fill>
        <patternFill>
          <bgColor rgb="FF92D050"/>
        </patternFill>
      </fill>
    </dxf>
    <dxf>
      <fill>
        <patternFill>
          <bgColor rgb="FF92D050"/>
        </patternFill>
      </fill>
    </dxf>
    <dxf>
      <fill>
        <patternFill>
          <bgColor rgb="FFFF5050"/>
        </patternFill>
      </fill>
    </dxf>
    <dxf>
      <fill>
        <patternFill>
          <bgColor rgb="FFFF5050"/>
        </patternFill>
      </fill>
    </dxf>
    <dxf>
      <fill>
        <patternFill>
          <bgColor rgb="FF92D050"/>
        </patternFill>
      </fill>
    </dxf>
    <dxf>
      <fill>
        <patternFill>
          <bgColor rgb="FFFF5050"/>
        </patternFill>
      </fill>
    </dxf>
    <dxf>
      <fill>
        <patternFill>
          <bgColor rgb="FF92D050"/>
        </patternFill>
      </fill>
    </dxf>
    <dxf>
      <fill>
        <patternFill>
          <bgColor rgb="FFFF5050"/>
        </patternFill>
      </fill>
    </dxf>
    <dxf>
      <fill>
        <patternFill>
          <bgColor rgb="FF92D050"/>
        </patternFill>
      </fill>
    </dxf>
    <dxf>
      <fill>
        <patternFill>
          <bgColor rgb="FFFF5050"/>
        </patternFill>
      </fill>
    </dxf>
    <dxf>
      <fill>
        <patternFill>
          <bgColor rgb="FF92D050"/>
        </patternFill>
      </fill>
    </dxf>
    <dxf>
      <fill>
        <patternFill>
          <bgColor rgb="FFFF5050"/>
        </patternFill>
      </fill>
    </dxf>
    <dxf>
      <fill>
        <patternFill>
          <bgColor rgb="FF92D050"/>
        </patternFill>
      </fill>
    </dxf>
    <dxf>
      <fill>
        <patternFill>
          <bgColor rgb="FFFF5050"/>
        </patternFill>
      </fill>
    </dxf>
  </dxfs>
  <tableStyles count="0" defaultTableStyle="TableStyleMedium9" defaultPivotStyle="PivotStyleLight16"/>
  <colors>
    <mruColors>
      <color rgb="FFFF5050"/>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1.xml"/><Relationship Id="rId7" Type="http://schemas.openxmlformats.org/officeDocument/2006/relationships/worksheet" Target="worksheets/sheet2.xml"/><Relationship Id="rId2" Type="http://schemas.openxmlformats.org/officeDocument/2006/relationships/chartsheet" Target="chartsheets/sheet2.xml"/><Relationship Id="rId1" Type="http://schemas.openxmlformats.org/officeDocument/2006/relationships/chartsheet" Target="chartsheets/sheet1.xml"/><Relationship Id="rId6" Type="http://schemas.openxmlformats.org/officeDocument/2006/relationships/chartsheet" Target="chartsheets/sheet5.xml"/><Relationship Id="rId11" Type="http://schemas.openxmlformats.org/officeDocument/2006/relationships/calcChain" Target="calcChain.xml"/><Relationship Id="rId5" Type="http://schemas.openxmlformats.org/officeDocument/2006/relationships/chartsheet" Target="chartsheets/sheet4.xml"/><Relationship Id="rId10" Type="http://schemas.openxmlformats.org/officeDocument/2006/relationships/sharedStrings" Target="sharedStrings.xml"/><Relationship Id="rId4" Type="http://schemas.openxmlformats.org/officeDocument/2006/relationships/chartsheet" Target="chartsheets/sheet3.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800" b="1"/>
              <a:t> Displacement Vs. Time </a:t>
            </a:r>
            <a:endParaRPr lang="en-US" sz="1800"/>
          </a:p>
        </c:rich>
      </c:tx>
      <c:layout/>
    </c:title>
    <c:plotArea>
      <c:layout/>
      <c:scatterChart>
        <c:scatterStyle val="lineMarker"/>
        <c:ser>
          <c:idx val="0"/>
          <c:order val="0"/>
          <c:tx>
            <c:strRef>
              <c:f>'Instantaneous Data'!$C$16</c:f>
              <c:strCache>
                <c:ptCount val="1"/>
                <c:pt idx="0">
                  <c:v>Jona</c:v>
                </c:pt>
              </c:strCache>
            </c:strRef>
          </c:tx>
          <c:trendline>
            <c:spPr>
              <a:ln>
                <a:prstDash val="sysDot"/>
              </a:ln>
            </c:spPr>
            <c:trendlineType val="linear"/>
            <c:intercept val="0"/>
            <c:dispEq val="1"/>
            <c:trendlineLbl>
              <c:layout>
                <c:manualLayout>
                  <c:x val="0.49282831750443795"/>
                  <c:y val="0.20624576761585411"/>
                </c:manualLayout>
              </c:layout>
              <c:numFmt formatCode="General" sourceLinked="0"/>
              <c:txPr>
                <a:bodyPr/>
                <a:lstStyle/>
                <a:p>
                  <a:pPr>
                    <a:defRPr>
                      <a:solidFill>
                        <a:schemeClr val="accent1"/>
                      </a:solidFill>
                    </a:defRPr>
                  </a:pPr>
                  <a:endParaRPr lang="en-US"/>
                </a:p>
              </c:txPr>
            </c:trendlineLbl>
          </c:trendline>
          <c:xVal>
            <c:numRef>
              <c:f>'Instantaneous Data'!$D$16:$N$16</c:f>
              <c:numCache>
                <c:formatCode>0.00</c:formatCode>
                <c:ptCount val="11"/>
                <c:pt idx="0">
                  <c:v>0</c:v>
                </c:pt>
                <c:pt idx="1">
                  <c:v>1.88</c:v>
                </c:pt>
                <c:pt idx="2">
                  <c:v>3.16</c:v>
                </c:pt>
                <c:pt idx="3">
                  <c:v>3.82</c:v>
                </c:pt>
                <c:pt idx="4">
                  <c:v>5.53</c:v>
                </c:pt>
                <c:pt idx="5">
                  <c:v>6.57</c:v>
                </c:pt>
                <c:pt idx="6">
                  <c:v>7.34</c:v>
                </c:pt>
                <c:pt idx="7">
                  <c:v>8.99</c:v>
                </c:pt>
                <c:pt idx="8">
                  <c:v>10.4</c:v>
                </c:pt>
                <c:pt idx="9">
                  <c:v>11.07</c:v>
                </c:pt>
                <c:pt idx="10">
                  <c:v>12.92</c:v>
                </c:pt>
              </c:numCache>
            </c:numRef>
          </c:xVal>
          <c:yVal>
            <c:numRef>
              <c:f>'Instantaneous Data'!$D$15:$N$15</c:f>
              <c:numCache>
                <c:formatCode>0.00</c:formatCode>
                <c:ptCount val="11"/>
                <c:pt idx="0">
                  <c:v>0</c:v>
                </c:pt>
                <c:pt idx="1">
                  <c:v>10</c:v>
                </c:pt>
                <c:pt idx="2">
                  <c:v>20</c:v>
                </c:pt>
                <c:pt idx="3">
                  <c:v>30</c:v>
                </c:pt>
                <c:pt idx="4">
                  <c:v>40</c:v>
                </c:pt>
                <c:pt idx="5">
                  <c:v>50</c:v>
                </c:pt>
                <c:pt idx="6">
                  <c:v>60</c:v>
                </c:pt>
                <c:pt idx="7">
                  <c:v>70</c:v>
                </c:pt>
                <c:pt idx="8">
                  <c:v>80</c:v>
                </c:pt>
                <c:pt idx="9">
                  <c:v>90</c:v>
                </c:pt>
                <c:pt idx="10">
                  <c:v>100</c:v>
                </c:pt>
              </c:numCache>
            </c:numRef>
          </c:yVal>
        </c:ser>
        <c:ser>
          <c:idx val="1"/>
          <c:order val="1"/>
          <c:tx>
            <c:strRef>
              <c:f>'Instantaneous Data'!$C$17</c:f>
              <c:strCache>
                <c:ptCount val="1"/>
                <c:pt idx="0">
                  <c:v>Jake</c:v>
                </c:pt>
              </c:strCache>
            </c:strRef>
          </c:tx>
          <c:trendline>
            <c:spPr>
              <a:ln>
                <a:prstDash val="sysDot"/>
              </a:ln>
            </c:spPr>
            <c:trendlineType val="linear"/>
            <c:intercept val="0"/>
            <c:dispEq val="1"/>
            <c:trendlineLbl>
              <c:layout>
                <c:manualLayout>
                  <c:x val="0.4290351687100501"/>
                  <c:y val="0.24911189446519358"/>
                </c:manualLayout>
              </c:layout>
              <c:numFmt formatCode="General" sourceLinked="0"/>
              <c:txPr>
                <a:bodyPr/>
                <a:lstStyle/>
                <a:p>
                  <a:pPr>
                    <a:defRPr>
                      <a:solidFill>
                        <a:srgbClr val="FF0000"/>
                      </a:solidFill>
                    </a:defRPr>
                  </a:pPr>
                  <a:endParaRPr lang="en-US"/>
                </a:p>
              </c:txPr>
            </c:trendlineLbl>
          </c:trendline>
          <c:xVal>
            <c:numRef>
              <c:f>'Instantaneous Data'!$D$17:$N$17</c:f>
              <c:numCache>
                <c:formatCode>0.00</c:formatCode>
                <c:ptCount val="11"/>
                <c:pt idx="0">
                  <c:v>0</c:v>
                </c:pt>
                <c:pt idx="1">
                  <c:v>1.92</c:v>
                </c:pt>
                <c:pt idx="2">
                  <c:v>3.81</c:v>
                </c:pt>
                <c:pt idx="3">
                  <c:v>4.91</c:v>
                </c:pt>
                <c:pt idx="4">
                  <c:v>6.31</c:v>
                </c:pt>
                <c:pt idx="5">
                  <c:v>7.16</c:v>
                </c:pt>
                <c:pt idx="6">
                  <c:v>8.7200000000000006</c:v>
                </c:pt>
                <c:pt idx="7">
                  <c:v>10.18</c:v>
                </c:pt>
                <c:pt idx="8">
                  <c:v>11.75</c:v>
                </c:pt>
                <c:pt idx="9">
                  <c:v>13.03</c:v>
                </c:pt>
                <c:pt idx="10">
                  <c:v>15.04</c:v>
                </c:pt>
              </c:numCache>
            </c:numRef>
          </c:xVal>
          <c:yVal>
            <c:numRef>
              <c:f>'Instantaneous Data'!$D$15:$N$15</c:f>
              <c:numCache>
                <c:formatCode>0.00</c:formatCode>
                <c:ptCount val="11"/>
                <c:pt idx="0">
                  <c:v>0</c:v>
                </c:pt>
                <c:pt idx="1">
                  <c:v>10</c:v>
                </c:pt>
                <c:pt idx="2">
                  <c:v>20</c:v>
                </c:pt>
                <c:pt idx="3">
                  <c:v>30</c:v>
                </c:pt>
                <c:pt idx="4">
                  <c:v>40</c:v>
                </c:pt>
                <c:pt idx="5">
                  <c:v>50</c:v>
                </c:pt>
                <c:pt idx="6">
                  <c:v>60</c:v>
                </c:pt>
                <c:pt idx="7">
                  <c:v>70</c:v>
                </c:pt>
                <c:pt idx="8">
                  <c:v>80</c:v>
                </c:pt>
                <c:pt idx="9">
                  <c:v>90</c:v>
                </c:pt>
                <c:pt idx="10">
                  <c:v>100</c:v>
                </c:pt>
              </c:numCache>
            </c:numRef>
          </c:yVal>
        </c:ser>
        <c:ser>
          <c:idx val="2"/>
          <c:order val="2"/>
          <c:tx>
            <c:strRef>
              <c:f>'Instantaneous Data'!$C$18</c:f>
              <c:strCache>
                <c:ptCount val="1"/>
                <c:pt idx="0">
                  <c:v>Andrea</c:v>
                </c:pt>
              </c:strCache>
            </c:strRef>
          </c:tx>
          <c:trendline>
            <c:spPr>
              <a:ln>
                <a:prstDash val="sysDot"/>
              </a:ln>
            </c:spPr>
            <c:trendlineType val="linear"/>
            <c:intercept val="0"/>
            <c:dispEq val="1"/>
            <c:trendlineLbl>
              <c:layout>
                <c:manualLayout>
                  <c:x val="0.21906086499919944"/>
                  <c:y val="0.31194613563267864"/>
                </c:manualLayout>
              </c:layout>
              <c:numFmt formatCode="General" sourceLinked="0"/>
              <c:txPr>
                <a:bodyPr/>
                <a:lstStyle/>
                <a:p>
                  <a:pPr>
                    <a:defRPr>
                      <a:solidFill>
                        <a:schemeClr val="accent3">
                          <a:lumMod val="50000"/>
                        </a:schemeClr>
                      </a:solidFill>
                    </a:defRPr>
                  </a:pPr>
                  <a:endParaRPr lang="en-US"/>
                </a:p>
              </c:txPr>
            </c:trendlineLbl>
          </c:trendline>
          <c:xVal>
            <c:numRef>
              <c:f>'Instantaneous Data'!$D$18:$N$18</c:f>
              <c:numCache>
                <c:formatCode>0.00</c:formatCode>
                <c:ptCount val="11"/>
                <c:pt idx="0">
                  <c:v>0</c:v>
                </c:pt>
                <c:pt idx="1">
                  <c:v>2.66</c:v>
                </c:pt>
                <c:pt idx="2">
                  <c:v>4.8600000000000003</c:v>
                </c:pt>
                <c:pt idx="3">
                  <c:v>6.16</c:v>
                </c:pt>
                <c:pt idx="4">
                  <c:v>8.31</c:v>
                </c:pt>
                <c:pt idx="5">
                  <c:v>10.35</c:v>
                </c:pt>
                <c:pt idx="6">
                  <c:v>12.35</c:v>
                </c:pt>
                <c:pt idx="7">
                  <c:v>14.32</c:v>
                </c:pt>
                <c:pt idx="8">
                  <c:v>14.93</c:v>
                </c:pt>
                <c:pt idx="9">
                  <c:v>18.899999999999999</c:v>
                </c:pt>
                <c:pt idx="10">
                  <c:v>21.62</c:v>
                </c:pt>
              </c:numCache>
            </c:numRef>
          </c:xVal>
          <c:yVal>
            <c:numRef>
              <c:f>'Instantaneous Data'!$D$15:$N$15</c:f>
              <c:numCache>
                <c:formatCode>0.00</c:formatCode>
                <c:ptCount val="11"/>
                <c:pt idx="0">
                  <c:v>0</c:v>
                </c:pt>
                <c:pt idx="1">
                  <c:v>10</c:v>
                </c:pt>
                <c:pt idx="2">
                  <c:v>20</c:v>
                </c:pt>
                <c:pt idx="3">
                  <c:v>30</c:v>
                </c:pt>
                <c:pt idx="4">
                  <c:v>40</c:v>
                </c:pt>
                <c:pt idx="5">
                  <c:v>50</c:v>
                </c:pt>
                <c:pt idx="6">
                  <c:v>60</c:v>
                </c:pt>
                <c:pt idx="7">
                  <c:v>70</c:v>
                </c:pt>
                <c:pt idx="8">
                  <c:v>80</c:v>
                </c:pt>
                <c:pt idx="9">
                  <c:v>90</c:v>
                </c:pt>
                <c:pt idx="10">
                  <c:v>100</c:v>
                </c:pt>
              </c:numCache>
            </c:numRef>
          </c:yVal>
        </c:ser>
        <c:ser>
          <c:idx val="3"/>
          <c:order val="3"/>
          <c:tx>
            <c:strRef>
              <c:f>'Instantaneous Data'!$C$19</c:f>
              <c:strCache>
                <c:ptCount val="1"/>
                <c:pt idx="0">
                  <c:v>Johnny</c:v>
                </c:pt>
              </c:strCache>
            </c:strRef>
          </c:tx>
          <c:trendline>
            <c:trendlineType val="linear"/>
            <c:intercept val="0"/>
            <c:dispEq val="1"/>
            <c:trendlineLbl>
              <c:layout>
                <c:manualLayout>
                  <c:x val="0.45389456354375324"/>
                  <c:y val="0.31877133669773777"/>
                </c:manualLayout>
              </c:layout>
              <c:numFmt formatCode="General" sourceLinked="0"/>
              <c:txPr>
                <a:bodyPr/>
                <a:lstStyle/>
                <a:p>
                  <a:pPr>
                    <a:defRPr>
                      <a:solidFill>
                        <a:srgbClr val="7030A0"/>
                      </a:solidFill>
                    </a:defRPr>
                  </a:pPr>
                  <a:endParaRPr lang="en-US"/>
                </a:p>
              </c:txPr>
            </c:trendlineLbl>
          </c:trendline>
          <c:trendline>
            <c:spPr>
              <a:ln>
                <a:prstDash val="sysDot"/>
              </a:ln>
            </c:spPr>
            <c:trendlineType val="poly"/>
            <c:order val="2"/>
          </c:trendline>
          <c:xVal>
            <c:numRef>
              <c:f>'Instantaneous Data'!$D$19:$N$19</c:f>
              <c:numCache>
                <c:formatCode>0.00</c:formatCode>
                <c:ptCount val="11"/>
                <c:pt idx="0">
                  <c:v>0</c:v>
                </c:pt>
                <c:pt idx="1">
                  <c:v>2.09</c:v>
                </c:pt>
                <c:pt idx="2">
                  <c:v>3.3</c:v>
                </c:pt>
                <c:pt idx="3">
                  <c:v>4.53</c:v>
                </c:pt>
                <c:pt idx="4">
                  <c:v>5.88</c:v>
                </c:pt>
                <c:pt idx="5">
                  <c:v>7.34</c:v>
                </c:pt>
                <c:pt idx="6">
                  <c:v>8.2799999999999994</c:v>
                </c:pt>
                <c:pt idx="7">
                  <c:v>10.8</c:v>
                </c:pt>
                <c:pt idx="8">
                  <c:v>11.1</c:v>
                </c:pt>
                <c:pt idx="9">
                  <c:v>12.86</c:v>
                </c:pt>
                <c:pt idx="10">
                  <c:v>14.28</c:v>
                </c:pt>
              </c:numCache>
            </c:numRef>
          </c:xVal>
          <c:yVal>
            <c:numRef>
              <c:f>'Instantaneous Data'!$D$15:$N$15</c:f>
              <c:numCache>
                <c:formatCode>0.00</c:formatCode>
                <c:ptCount val="11"/>
                <c:pt idx="0">
                  <c:v>0</c:v>
                </c:pt>
                <c:pt idx="1">
                  <c:v>10</c:v>
                </c:pt>
                <c:pt idx="2">
                  <c:v>20</c:v>
                </c:pt>
                <c:pt idx="3">
                  <c:v>30</c:v>
                </c:pt>
                <c:pt idx="4">
                  <c:v>40</c:v>
                </c:pt>
                <c:pt idx="5">
                  <c:v>50</c:v>
                </c:pt>
                <c:pt idx="6">
                  <c:v>60</c:v>
                </c:pt>
                <c:pt idx="7">
                  <c:v>70</c:v>
                </c:pt>
                <c:pt idx="8">
                  <c:v>80</c:v>
                </c:pt>
                <c:pt idx="9">
                  <c:v>90</c:v>
                </c:pt>
                <c:pt idx="10">
                  <c:v>100</c:v>
                </c:pt>
              </c:numCache>
            </c:numRef>
          </c:yVal>
        </c:ser>
        <c:axId val="153811584"/>
        <c:axId val="153817856"/>
      </c:scatterChart>
      <c:valAx>
        <c:axId val="153811584"/>
        <c:scaling>
          <c:orientation val="minMax"/>
        </c:scaling>
        <c:axPos val="b"/>
        <c:title>
          <c:tx>
            <c:rich>
              <a:bodyPr/>
              <a:lstStyle/>
              <a:p>
                <a:pPr>
                  <a:defRPr/>
                </a:pPr>
                <a:r>
                  <a:rPr lang="en-US" sz="1000" b="1" i="0" u="none" strike="noStrike" baseline="0"/>
                  <a:t>Time (s)</a:t>
                </a:r>
                <a:endParaRPr lang="en-US"/>
              </a:p>
            </c:rich>
          </c:tx>
          <c:layout/>
        </c:title>
        <c:numFmt formatCode="0.00" sourceLinked="1"/>
        <c:majorTickMark val="none"/>
        <c:tickLblPos val="nextTo"/>
        <c:crossAx val="153817856"/>
        <c:crosses val="autoZero"/>
        <c:crossBetween val="midCat"/>
      </c:valAx>
      <c:valAx>
        <c:axId val="153817856"/>
        <c:scaling>
          <c:orientation val="minMax"/>
        </c:scaling>
        <c:axPos val="l"/>
        <c:majorGridlines/>
        <c:title>
          <c:tx>
            <c:rich>
              <a:bodyPr/>
              <a:lstStyle/>
              <a:p>
                <a:pPr>
                  <a:defRPr/>
                </a:pPr>
                <a:r>
                  <a:rPr lang="en-US"/>
                  <a:t>Displacement (m)</a:t>
                </a:r>
              </a:p>
            </c:rich>
          </c:tx>
          <c:layout/>
        </c:title>
        <c:numFmt formatCode="0.00" sourceLinked="1"/>
        <c:majorTickMark val="none"/>
        <c:tickLblPos val="nextTo"/>
        <c:crossAx val="153811584"/>
        <c:crosses val="autoZero"/>
        <c:crossBetween val="midCat"/>
      </c:valAx>
    </c:plotArea>
    <c:legend>
      <c:legendPos val="r"/>
      <c:legendEntry>
        <c:idx val="4"/>
        <c:delete val="1"/>
      </c:legendEntry>
      <c:legendEntry>
        <c:idx val="5"/>
        <c:delete val="1"/>
      </c:legendEntry>
      <c:legendEntry>
        <c:idx val="6"/>
        <c:delete val="1"/>
      </c:legendEntry>
      <c:legendEntry>
        <c:idx val="7"/>
        <c:delete val="1"/>
      </c:legendEntry>
      <c:legendEntry>
        <c:idx val="8"/>
        <c:delete val="1"/>
      </c:legendEntry>
      <c:layout>
        <c:manualLayout>
          <c:xMode val="edge"/>
          <c:yMode val="edge"/>
          <c:x val="0.89000797789260877"/>
          <c:y val="0.68604313433011332"/>
          <c:w val="0.10852702447676517"/>
          <c:h val="0.25542404556659054"/>
        </c:manualLayout>
      </c:layout>
    </c:legend>
    <c:plotVisOnly val="1"/>
  </c:chart>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800" b="1"/>
              <a:t> Velocity</a:t>
            </a:r>
            <a:r>
              <a:rPr lang="en-US" sz="1800" b="1" baseline="0"/>
              <a:t> </a:t>
            </a:r>
            <a:r>
              <a:rPr lang="en-US" sz="1800" b="1"/>
              <a:t>Vs. Time </a:t>
            </a:r>
            <a:endParaRPr lang="en-US" sz="1800"/>
          </a:p>
        </c:rich>
      </c:tx>
      <c:layout>
        <c:manualLayout>
          <c:xMode val="edge"/>
          <c:yMode val="edge"/>
          <c:x val="0.40718144145615676"/>
          <c:y val="4.2375480120386437E-2"/>
        </c:manualLayout>
      </c:layout>
    </c:title>
    <c:plotArea>
      <c:layout>
        <c:manualLayout>
          <c:layoutTarget val="inner"/>
          <c:xMode val="edge"/>
          <c:yMode val="edge"/>
          <c:x val="8.9783591011420513E-2"/>
          <c:y val="6.2710785044299625E-2"/>
          <c:w val="0.75793717259610049"/>
          <c:h val="0.80676081957070334"/>
        </c:manualLayout>
      </c:layout>
      <c:scatterChart>
        <c:scatterStyle val="lineMarker"/>
        <c:ser>
          <c:idx val="0"/>
          <c:order val="0"/>
          <c:tx>
            <c:strRef>
              <c:f>'Instantaneous Data'!$C$16</c:f>
              <c:strCache>
                <c:ptCount val="1"/>
                <c:pt idx="0">
                  <c:v>Jona</c:v>
                </c:pt>
              </c:strCache>
            </c:strRef>
          </c:tx>
          <c:trendline>
            <c:spPr>
              <a:ln>
                <a:prstDash val="sysDot"/>
              </a:ln>
            </c:spPr>
            <c:trendlineType val="linear"/>
            <c:dispEq val="1"/>
            <c:trendlineLbl>
              <c:layout>
                <c:manualLayout>
                  <c:x val="0.4556185312279819"/>
                  <c:y val="-0.24448586483000395"/>
                </c:manualLayout>
              </c:layout>
              <c:numFmt formatCode="General" sourceLinked="0"/>
              <c:txPr>
                <a:bodyPr/>
                <a:lstStyle/>
                <a:p>
                  <a:pPr>
                    <a:defRPr>
                      <a:solidFill>
                        <a:schemeClr val="accent1"/>
                      </a:solidFill>
                    </a:defRPr>
                  </a:pPr>
                  <a:endParaRPr lang="en-US"/>
                </a:p>
              </c:txPr>
            </c:trendlineLbl>
          </c:trendline>
          <c:xVal>
            <c:numRef>
              <c:f>'Instantaneous Data'!$D$17:$N$17</c:f>
              <c:numCache>
                <c:formatCode>0.00</c:formatCode>
                <c:ptCount val="11"/>
                <c:pt idx="0">
                  <c:v>0</c:v>
                </c:pt>
                <c:pt idx="1">
                  <c:v>1.92</c:v>
                </c:pt>
                <c:pt idx="2">
                  <c:v>3.81</c:v>
                </c:pt>
                <c:pt idx="3">
                  <c:v>4.91</c:v>
                </c:pt>
                <c:pt idx="4">
                  <c:v>6.31</c:v>
                </c:pt>
                <c:pt idx="5">
                  <c:v>7.16</c:v>
                </c:pt>
                <c:pt idx="6">
                  <c:v>8.7200000000000006</c:v>
                </c:pt>
                <c:pt idx="7">
                  <c:v>10.18</c:v>
                </c:pt>
                <c:pt idx="8">
                  <c:v>11.75</c:v>
                </c:pt>
                <c:pt idx="9">
                  <c:v>13.03</c:v>
                </c:pt>
                <c:pt idx="10">
                  <c:v>15.04</c:v>
                </c:pt>
              </c:numCache>
            </c:numRef>
          </c:xVal>
          <c:yVal>
            <c:numRef>
              <c:f>'Instantaneous Data'!$D$22:$N$22</c:f>
              <c:numCache>
                <c:formatCode>0.00</c:formatCode>
                <c:ptCount val="11"/>
                <c:pt idx="0">
                  <c:v>0</c:v>
                </c:pt>
                <c:pt idx="1">
                  <c:v>5.3191489361702127</c:v>
                </c:pt>
                <c:pt idx="2">
                  <c:v>7.8124999999999982</c:v>
                </c:pt>
                <c:pt idx="3">
                  <c:v>15.151515151515158</c:v>
                </c:pt>
                <c:pt idx="4">
                  <c:v>5.8479532163742673</c:v>
                </c:pt>
                <c:pt idx="5">
                  <c:v>9.615384615384615</c:v>
                </c:pt>
                <c:pt idx="6">
                  <c:v>12.987012987012994</c:v>
                </c:pt>
                <c:pt idx="7">
                  <c:v>6.0606060606060597</c:v>
                </c:pt>
                <c:pt idx="8">
                  <c:v>7.0921985815602833</c:v>
                </c:pt>
                <c:pt idx="9">
                  <c:v>14.92537313432836</c:v>
                </c:pt>
                <c:pt idx="10">
                  <c:v>5.4054054054054061</c:v>
                </c:pt>
              </c:numCache>
            </c:numRef>
          </c:yVal>
        </c:ser>
        <c:ser>
          <c:idx val="1"/>
          <c:order val="1"/>
          <c:tx>
            <c:strRef>
              <c:f>'Instantaneous Data'!$C$17</c:f>
              <c:strCache>
                <c:ptCount val="1"/>
                <c:pt idx="0">
                  <c:v>Jake</c:v>
                </c:pt>
              </c:strCache>
            </c:strRef>
          </c:tx>
          <c:trendline>
            <c:spPr>
              <a:ln>
                <a:prstDash val="sysDot"/>
              </a:ln>
            </c:spPr>
            <c:trendlineType val="linear"/>
            <c:dispEq val="1"/>
            <c:trendlineLbl>
              <c:layout>
                <c:manualLayout>
                  <c:x val="0.46158118693877331"/>
                  <c:y val="-0.25825654531951936"/>
                </c:manualLayout>
              </c:layout>
              <c:numFmt formatCode="General" sourceLinked="0"/>
              <c:txPr>
                <a:bodyPr/>
                <a:lstStyle/>
                <a:p>
                  <a:pPr>
                    <a:defRPr>
                      <a:solidFill>
                        <a:schemeClr val="accent2"/>
                      </a:solidFill>
                    </a:defRPr>
                  </a:pPr>
                  <a:endParaRPr lang="en-US"/>
                </a:p>
              </c:txPr>
            </c:trendlineLbl>
          </c:trendline>
          <c:xVal>
            <c:numRef>
              <c:f>'Instantaneous Data'!$D$17:$N$17</c:f>
              <c:numCache>
                <c:formatCode>0.00</c:formatCode>
                <c:ptCount val="11"/>
                <c:pt idx="0">
                  <c:v>0</c:v>
                </c:pt>
                <c:pt idx="1">
                  <c:v>1.92</c:v>
                </c:pt>
                <c:pt idx="2">
                  <c:v>3.81</c:v>
                </c:pt>
                <c:pt idx="3">
                  <c:v>4.91</c:v>
                </c:pt>
                <c:pt idx="4">
                  <c:v>6.31</c:v>
                </c:pt>
                <c:pt idx="5">
                  <c:v>7.16</c:v>
                </c:pt>
                <c:pt idx="6">
                  <c:v>8.7200000000000006</c:v>
                </c:pt>
                <c:pt idx="7">
                  <c:v>10.18</c:v>
                </c:pt>
                <c:pt idx="8">
                  <c:v>11.75</c:v>
                </c:pt>
                <c:pt idx="9">
                  <c:v>13.03</c:v>
                </c:pt>
                <c:pt idx="10">
                  <c:v>15.04</c:v>
                </c:pt>
              </c:numCache>
            </c:numRef>
          </c:xVal>
          <c:yVal>
            <c:numRef>
              <c:f>'Instantaneous Data'!$D$23:$N$23</c:f>
              <c:numCache>
                <c:formatCode>0.00</c:formatCode>
                <c:ptCount val="11"/>
                <c:pt idx="0">
                  <c:v>0</c:v>
                </c:pt>
                <c:pt idx="1">
                  <c:v>5.2083333333333339</c:v>
                </c:pt>
                <c:pt idx="2">
                  <c:v>5.2910052910052903</c:v>
                </c:pt>
                <c:pt idx="3">
                  <c:v>9.0909090909090899</c:v>
                </c:pt>
                <c:pt idx="4">
                  <c:v>7.1428571428571459</c:v>
                </c:pt>
                <c:pt idx="5">
                  <c:v>11.764705882352933</c:v>
                </c:pt>
                <c:pt idx="6">
                  <c:v>6.4102564102564079</c:v>
                </c:pt>
                <c:pt idx="7">
                  <c:v>6.849315068493155</c:v>
                </c:pt>
                <c:pt idx="8">
                  <c:v>6.3694267515923553</c:v>
                </c:pt>
                <c:pt idx="9">
                  <c:v>7.8125000000000036</c:v>
                </c:pt>
                <c:pt idx="10">
                  <c:v>4.9751243781094532</c:v>
                </c:pt>
              </c:numCache>
            </c:numRef>
          </c:yVal>
        </c:ser>
        <c:ser>
          <c:idx val="2"/>
          <c:order val="2"/>
          <c:tx>
            <c:strRef>
              <c:f>'Instantaneous Data'!$C$18</c:f>
              <c:strCache>
                <c:ptCount val="1"/>
                <c:pt idx="0">
                  <c:v>Andrea</c:v>
                </c:pt>
              </c:strCache>
            </c:strRef>
          </c:tx>
          <c:trendline>
            <c:spPr>
              <a:ln>
                <a:prstDash val="sysDot"/>
              </a:ln>
              <a:effectLst>
                <a:outerShdw blurRad="50800" dist="50800" dir="5400000" algn="ctr" rotWithShape="0">
                  <a:sysClr val="window" lastClr="FFFFFF">
                    <a:alpha val="0"/>
                  </a:sysClr>
                </a:outerShdw>
              </a:effectLst>
            </c:spPr>
            <c:trendlineType val="linear"/>
            <c:dispEq val="1"/>
            <c:trendlineLbl>
              <c:layout>
                <c:manualLayout>
                  <c:x val="0.26354234581419034"/>
                  <c:y val="-0.24100605459334637"/>
                </c:manualLayout>
              </c:layout>
              <c:numFmt formatCode="General" sourceLinked="0"/>
              <c:txPr>
                <a:bodyPr/>
                <a:lstStyle/>
                <a:p>
                  <a:pPr>
                    <a:defRPr>
                      <a:solidFill>
                        <a:schemeClr val="accent3"/>
                      </a:solidFill>
                    </a:defRPr>
                  </a:pPr>
                  <a:endParaRPr lang="en-US"/>
                </a:p>
              </c:txPr>
            </c:trendlineLbl>
          </c:trendline>
          <c:xVal>
            <c:numRef>
              <c:f>'Instantaneous Data'!$D$18:$N$18</c:f>
              <c:numCache>
                <c:formatCode>0.00</c:formatCode>
                <c:ptCount val="11"/>
                <c:pt idx="0">
                  <c:v>0</c:v>
                </c:pt>
                <c:pt idx="1">
                  <c:v>2.66</c:v>
                </c:pt>
                <c:pt idx="2">
                  <c:v>4.8600000000000003</c:v>
                </c:pt>
                <c:pt idx="3">
                  <c:v>6.16</c:v>
                </c:pt>
                <c:pt idx="4">
                  <c:v>8.31</c:v>
                </c:pt>
                <c:pt idx="5">
                  <c:v>10.35</c:v>
                </c:pt>
                <c:pt idx="6">
                  <c:v>12.35</c:v>
                </c:pt>
                <c:pt idx="7">
                  <c:v>14.32</c:v>
                </c:pt>
                <c:pt idx="8">
                  <c:v>14.93</c:v>
                </c:pt>
                <c:pt idx="9">
                  <c:v>18.899999999999999</c:v>
                </c:pt>
                <c:pt idx="10">
                  <c:v>21.62</c:v>
                </c:pt>
              </c:numCache>
            </c:numRef>
          </c:xVal>
          <c:yVal>
            <c:numRef>
              <c:f>'Instantaneous Data'!$D$24:$N$24</c:f>
              <c:numCache>
                <c:formatCode>0.00</c:formatCode>
                <c:ptCount val="11"/>
                <c:pt idx="0">
                  <c:v>0</c:v>
                </c:pt>
                <c:pt idx="1">
                  <c:v>3.7593984962406015</c:v>
                </c:pt>
                <c:pt idx="2">
                  <c:v>4.545454545454545</c:v>
                </c:pt>
                <c:pt idx="3">
                  <c:v>7.6923076923076934</c:v>
                </c:pt>
                <c:pt idx="4">
                  <c:v>4.6511627906976738</c:v>
                </c:pt>
                <c:pt idx="5">
                  <c:v>4.9019607843137276</c:v>
                </c:pt>
                <c:pt idx="6">
                  <c:v>5</c:v>
                </c:pt>
                <c:pt idx="7">
                  <c:v>5.0761421319796938</c:v>
                </c:pt>
                <c:pt idx="8">
                  <c:v>16.393442622950836</c:v>
                </c:pt>
                <c:pt idx="9">
                  <c:v>2.5188916876574314</c:v>
                </c:pt>
                <c:pt idx="10">
                  <c:v>3.6764705882352908</c:v>
                </c:pt>
              </c:numCache>
            </c:numRef>
          </c:yVal>
        </c:ser>
        <c:ser>
          <c:idx val="3"/>
          <c:order val="3"/>
          <c:tx>
            <c:strRef>
              <c:f>'Instantaneous Data'!$C$19</c:f>
              <c:strCache>
                <c:ptCount val="1"/>
                <c:pt idx="0">
                  <c:v>Johnny</c:v>
                </c:pt>
              </c:strCache>
            </c:strRef>
          </c:tx>
          <c:trendline>
            <c:spPr>
              <a:ln>
                <a:prstDash val="sysDot"/>
              </a:ln>
            </c:spPr>
            <c:trendlineType val="linear"/>
            <c:dispEq val="1"/>
            <c:trendlineLbl>
              <c:layout>
                <c:manualLayout>
                  <c:x val="0.48158982465708677"/>
                  <c:y val="-6.7447083082952025E-2"/>
                </c:manualLayout>
              </c:layout>
              <c:numFmt formatCode="General" sourceLinked="0"/>
              <c:txPr>
                <a:bodyPr/>
                <a:lstStyle/>
                <a:p>
                  <a:pPr>
                    <a:defRPr>
                      <a:solidFill>
                        <a:srgbClr val="7030A0"/>
                      </a:solidFill>
                    </a:defRPr>
                  </a:pPr>
                  <a:endParaRPr lang="en-US"/>
                </a:p>
              </c:txPr>
            </c:trendlineLbl>
          </c:trendline>
          <c:xVal>
            <c:numRef>
              <c:f>'Instantaneous Data'!$D$19:$N$19</c:f>
              <c:numCache>
                <c:formatCode>0.00</c:formatCode>
                <c:ptCount val="11"/>
                <c:pt idx="0">
                  <c:v>0</c:v>
                </c:pt>
                <c:pt idx="1">
                  <c:v>2.09</c:v>
                </c:pt>
                <c:pt idx="2">
                  <c:v>3.3</c:v>
                </c:pt>
                <c:pt idx="3">
                  <c:v>4.53</c:v>
                </c:pt>
                <c:pt idx="4">
                  <c:v>5.88</c:v>
                </c:pt>
                <c:pt idx="5">
                  <c:v>7.34</c:v>
                </c:pt>
                <c:pt idx="6">
                  <c:v>8.2799999999999994</c:v>
                </c:pt>
                <c:pt idx="7">
                  <c:v>10.8</c:v>
                </c:pt>
                <c:pt idx="8">
                  <c:v>11.1</c:v>
                </c:pt>
                <c:pt idx="9">
                  <c:v>12.86</c:v>
                </c:pt>
                <c:pt idx="10">
                  <c:v>14.28</c:v>
                </c:pt>
              </c:numCache>
            </c:numRef>
          </c:xVal>
          <c:yVal>
            <c:numRef>
              <c:f>'Instantaneous Data'!$D$25:$N$25</c:f>
              <c:numCache>
                <c:formatCode>0.00</c:formatCode>
                <c:ptCount val="11"/>
                <c:pt idx="0">
                  <c:v>0</c:v>
                </c:pt>
                <c:pt idx="1">
                  <c:v>4.7846889952153111</c:v>
                </c:pt>
                <c:pt idx="2">
                  <c:v>8.2644628099173563</c:v>
                </c:pt>
                <c:pt idx="3">
                  <c:v>8.1300813008130053</c:v>
                </c:pt>
                <c:pt idx="4">
                  <c:v>7.4074074074074092</c:v>
                </c:pt>
                <c:pt idx="5">
                  <c:v>6.8493150684931505</c:v>
                </c:pt>
                <c:pt idx="6">
                  <c:v>10.638297872340431</c:v>
                </c:pt>
                <c:pt idx="7">
                  <c:v>3.9682539682539661</c:v>
                </c:pt>
                <c:pt idx="8">
                  <c:v>33.333333333333449</c:v>
                </c:pt>
                <c:pt idx="9">
                  <c:v>5.6818181818181825</c:v>
                </c:pt>
                <c:pt idx="10">
                  <c:v>7.042253521126761</c:v>
                </c:pt>
              </c:numCache>
            </c:numRef>
          </c:yVal>
        </c:ser>
        <c:axId val="153948928"/>
        <c:axId val="153950848"/>
      </c:scatterChart>
      <c:valAx>
        <c:axId val="153948928"/>
        <c:scaling>
          <c:orientation val="minMax"/>
        </c:scaling>
        <c:axPos val="b"/>
        <c:title>
          <c:tx>
            <c:rich>
              <a:bodyPr/>
              <a:lstStyle/>
              <a:p>
                <a:pPr>
                  <a:defRPr/>
                </a:pPr>
                <a:r>
                  <a:rPr lang="en-US"/>
                  <a:t>Time</a:t>
                </a:r>
                <a:r>
                  <a:rPr lang="en-US" baseline="0"/>
                  <a:t> (S)</a:t>
                </a:r>
                <a:endParaRPr lang="en-US"/>
              </a:p>
            </c:rich>
          </c:tx>
          <c:layout/>
        </c:title>
        <c:numFmt formatCode="0.00" sourceLinked="1"/>
        <c:majorTickMark val="none"/>
        <c:tickLblPos val="nextTo"/>
        <c:crossAx val="153950848"/>
        <c:crosses val="autoZero"/>
        <c:crossBetween val="midCat"/>
      </c:valAx>
      <c:valAx>
        <c:axId val="153950848"/>
        <c:scaling>
          <c:orientation val="minMax"/>
        </c:scaling>
        <c:axPos val="l"/>
        <c:majorGridlines/>
        <c:title>
          <c:tx>
            <c:rich>
              <a:bodyPr/>
              <a:lstStyle/>
              <a:p>
                <a:pPr>
                  <a:defRPr/>
                </a:pPr>
                <a:r>
                  <a:rPr lang="en-US"/>
                  <a:t>Velocity (M/S)</a:t>
                </a:r>
              </a:p>
            </c:rich>
          </c:tx>
          <c:layout>
            <c:manualLayout>
              <c:xMode val="edge"/>
              <c:yMode val="edge"/>
              <c:x val="1.6114973936884672E-2"/>
              <c:y val="0.45823147276322751"/>
            </c:manualLayout>
          </c:layout>
        </c:title>
        <c:numFmt formatCode="0.00" sourceLinked="1"/>
        <c:majorTickMark val="none"/>
        <c:tickLblPos val="nextTo"/>
        <c:crossAx val="153948928"/>
        <c:crosses val="autoZero"/>
        <c:crossBetween val="midCat"/>
      </c:valAx>
    </c:plotArea>
    <c:legend>
      <c:legendPos val="r"/>
      <c:legendEntry>
        <c:idx val="4"/>
        <c:delete val="1"/>
      </c:legendEntry>
      <c:legendEntry>
        <c:idx val="5"/>
        <c:delete val="1"/>
      </c:legendEntry>
      <c:legendEntry>
        <c:idx val="6"/>
        <c:delete val="1"/>
      </c:legendEntry>
      <c:legendEntry>
        <c:idx val="7"/>
        <c:delete val="1"/>
      </c:legendEntry>
      <c:layout>
        <c:manualLayout>
          <c:xMode val="edge"/>
          <c:yMode val="edge"/>
          <c:x val="0.89372168920917372"/>
          <c:y val="0.71050857885001162"/>
          <c:w val="8.723334159269007E-2"/>
          <c:h val="0.14595659746662321"/>
        </c:manualLayout>
      </c:layout>
    </c:legend>
    <c:plotVisOnly val="1"/>
  </c:chart>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en-US"/>
  <c:style val="6"/>
  <c:chart>
    <c:title>
      <c:tx>
        <c:rich>
          <a:bodyPr/>
          <a:lstStyle/>
          <a:p>
            <a:pPr>
              <a:defRPr/>
            </a:pPr>
            <a:r>
              <a:rPr lang="en-US"/>
              <a:t>Position Vs. Time Johnny</a:t>
            </a:r>
          </a:p>
        </c:rich>
      </c:tx>
      <c:layout/>
    </c:title>
    <c:plotArea>
      <c:layout/>
      <c:scatterChart>
        <c:scatterStyle val="lineMarker"/>
        <c:ser>
          <c:idx val="0"/>
          <c:order val="0"/>
          <c:tx>
            <c:strRef>
              <c:f>'Instantaneous Data'!$C$19</c:f>
              <c:strCache>
                <c:ptCount val="1"/>
                <c:pt idx="0">
                  <c:v>Johnny</c:v>
                </c:pt>
              </c:strCache>
            </c:strRef>
          </c:tx>
          <c:xVal>
            <c:numRef>
              <c:f>'Instantaneous Data'!$D$19:$N$19</c:f>
              <c:numCache>
                <c:formatCode>0.00</c:formatCode>
                <c:ptCount val="11"/>
                <c:pt idx="0">
                  <c:v>0</c:v>
                </c:pt>
                <c:pt idx="1">
                  <c:v>2.09</c:v>
                </c:pt>
                <c:pt idx="2">
                  <c:v>3.3</c:v>
                </c:pt>
                <c:pt idx="3">
                  <c:v>4.53</c:v>
                </c:pt>
                <c:pt idx="4">
                  <c:v>5.88</c:v>
                </c:pt>
                <c:pt idx="5">
                  <c:v>7.34</c:v>
                </c:pt>
                <c:pt idx="6">
                  <c:v>8.2799999999999994</c:v>
                </c:pt>
                <c:pt idx="7">
                  <c:v>10.8</c:v>
                </c:pt>
                <c:pt idx="8">
                  <c:v>11.1</c:v>
                </c:pt>
                <c:pt idx="9">
                  <c:v>12.86</c:v>
                </c:pt>
                <c:pt idx="10">
                  <c:v>14.28</c:v>
                </c:pt>
              </c:numCache>
            </c:numRef>
          </c:xVal>
          <c:yVal>
            <c:numRef>
              <c:f>'Instantaneous Data'!$D$15:$N$15</c:f>
              <c:numCache>
                <c:formatCode>0.00</c:formatCode>
                <c:ptCount val="11"/>
                <c:pt idx="0">
                  <c:v>0</c:v>
                </c:pt>
                <c:pt idx="1">
                  <c:v>10</c:v>
                </c:pt>
                <c:pt idx="2">
                  <c:v>20</c:v>
                </c:pt>
                <c:pt idx="3">
                  <c:v>30</c:v>
                </c:pt>
                <c:pt idx="4">
                  <c:v>40</c:v>
                </c:pt>
                <c:pt idx="5">
                  <c:v>50</c:v>
                </c:pt>
                <c:pt idx="6">
                  <c:v>60</c:v>
                </c:pt>
                <c:pt idx="7">
                  <c:v>70</c:v>
                </c:pt>
                <c:pt idx="8">
                  <c:v>80</c:v>
                </c:pt>
                <c:pt idx="9">
                  <c:v>90</c:v>
                </c:pt>
                <c:pt idx="10">
                  <c:v>100</c:v>
                </c:pt>
              </c:numCache>
            </c:numRef>
          </c:yVal>
        </c:ser>
        <c:axId val="167653760"/>
        <c:axId val="167670528"/>
      </c:scatterChart>
      <c:valAx>
        <c:axId val="167653760"/>
        <c:scaling>
          <c:orientation val="minMax"/>
        </c:scaling>
        <c:axPos val="b"/>
        <c:numFmt formatCode="0.00" sourceLinked="1"/>
        <c:tickLblPos val="nextTo"/>
        <c:crossAx val="167670528"/>
        <c:crosses val="autoZero"/>
        <c:crossBetween val="midCat"/>
      </c:valAx>
      <c:valAx>
        <c:axId val="167670528"/>
        <c:scaling>
          <c:orientation val="minMax"/>
        </c:scaling>
        <c:axPos val="l"/>
        <c:majorGridlines/>
        <c:numFmt formatCode="0.00" sourceLinked="1"/>
        <c:tickLblPos val="nextTo"/>
        <c:crossAx val="167653760"/>
        <c:crosses val="autoZero"/>
        <c:crossBetween val="midCat"/>
      </c:valAx>
    </c:plotArea>
    <c:legend>
      <c:legendPos val="r"/>
      <c:layout>
        <c:manualLayout>
          <c:xMode val="edge"/>
          <c:yMode val="edge"/>
          <c:x val="0.90350413668921337"/>
          <c:y val="0.71365511564847117"/>
          <c:w val="8.6223326792728067E-2"/>
          <c:h val="3.6295455849323907E-2"/>
        </c:manualLayout>
      </c:layout>
    </c:legend>
    <c:plotVisOnly val="1"/>
  </c:chart>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800" b="1"/>
              <a:t> Velocity</a:t>
            </a:r>
            <a:r>
              <a:rPr lang="en-US" sz="1800" b="1" baseline="0"/>
              <a:t> </a:t>
            </a:r>
            <a:r>
              <a:rPr lang="en-US" sz="1800" b="1"/>
              <a:t>Vs. Time  Johnny </a:t>
            </a:r>
            <a:endParaRPr lang="en-US" sz="1800"/>
          </a:p>
        </c:rich>
      </c:tx>
      <c:layout>
        <c:manualLayout>
          <c:xMode val="edge"/>
          <c:yMode val="edge"/>
          <c:x val="0.40718144145615676"/>
          <c:y val="4.2375480120386444E-2"/>
        </c:manualLayout>
      </c:layout>
    </c:title>
    <c:plotArea>
      <c:layout>
        <c:manualLayout>
          <c:layoutTarget val="inner"/>
          <c:xMode val="edge"/>
          <c:yMode val="edge"/>
          <c:x val="8.9783591011420513E-2"/>
          <c:y val="6.2710785044299638E-2"/>
          <c:w val="0.75793717259610072"/>
          <c:h val="0.80676081957070345"/>
        </c:manualLayout>
      </c:layout>
      <c:scatterChart>
        <c:scatterStyle val="lineMarker"/>
        <c:ser>
          <c:idx val="3"/>
          <c:order val="0"/>
          <c:tx>
            <c:strRef>
              <c:f>'Instantaneous Data'!$C$19</c:f>
              <c:strCache>
                <c:ptCount val="1"/>
                <c:pt idx="0">
                  <c:v>Johnny</c:v>
                </c:pt>
              </c:strCache>
            </c:strRef>
          </c:tx>
          <c:xVal>
            <c:numRef>
              <c:f>'Instantaneous Data'!$D$19:$N$19</c:f>
              <c:numCache>
                <c:formatCode>0.00</c:formatCode>
                <c:ptCount val="11"/>
                <c:pt idx="0">
                  <c:v>0</c:v>
                </c:pt>
                <c:pt idx="1">
                  <c:v>2.09</c:v>
                </c:pt>
                <c:pt idx="2">
                  <c:v>3.3</c:v>
                </c:pt>
                <c:pt idx="3">
                  <c:v>4.53</c:v>
                </c:pt>
                <c:pt idx="4">
                  <c:v>5.88</c:v>
                </c:pt>
                <c:pt idx="5">
                  <c:v>7.34</c:v>
                </c:pt>
                <c:pt idx="6">
                  <c:v>8.2799999999999994</c:v>
                </c:pt>
                <c:pt idx="7">
                  <c:v>10.8</c:v>
                </c:pt>
                <c:pt idx="8">
                  <c:v>11.1</c:v>
                </c:pt>
                <c:pt idx="9">
                  <c:v>12.86</c:v>
                </c:pt>
                <c:pt idx="10">
                  <c:v>14.28</c:v>
                </c:pt>
              </c:numCache>
            </c:numRef>
          </c:xVal>
          <c:yVal>
            <c:numRef>
              <c:f>'Instantaneous Data'!$D$25:$N$25</c:f>
              <c:numCache>
                <c:formatCode>0.00</c:formatCode>
                <c:ptCount val="11"/>
                <c:pt idx="0">
                  <c:v>0</c:v>
                </c:pt>
                <c:pt idx="1">
                  <c:v>4.7846889952153111</c:v>
                </c:pt>
                <c:pt idx="2">
                  <c:v>8.2644628099173563</c:v>
                </c:pt>
                <c:pt idx="3">
                  <c:v>8.1300813008130053</c:v>
                </c:pt>
                <c:pt idx="4">
                  <c:v>7.4074074074074092</c:v>
                </c:pt>
                <c:pt idx="5">
                  <c:v>6.8493150684931505</c:v>
                </c:pt>
                <c:pt idx="6">
                  <c:v>10.638297872340431</c:v>
                </c:pt>
                <c:pt idx="7">
                  <c:v>3.9682539682539661</c:v>
                </c:pt>
                <c:pt idx="8">
                  <c:v>33.333333333333449</c:v>
                </c:pt>
                <c:pt idx="9">
                  <c:v>5.6818181818181825</c:v>
                </c:pt>
                <c:pt idx="10">
                  <c:v>7.042253521126761</c:v>
                </c:pt>
              </c:numCache>
            </c:numRef>
          </c:yVal>
        </c:ser>
        <c:axId val="164436992"/>
        <c:axId val="167691392"/>
      </c:scatterChart>
      <c:valAx>
        <c:axId val="164436992"/>
        <c:scaling>
          <c:orientation val="minMax"/>
        </c:scaling>
        <c:axPos val="b"/>
        <c:title>
          <c:tx>
            <c:rich>
              <a:bodyPr/>
              <a:lstStyle/>
              <a:p>
                <a:pPr>
                  <a:defRPr/>
                </a:pPr>
                <a:r>
                  <a:rPr lang="en-US"/>
                  <a:t>Time</a:t>
                </a:r>
                <a:r>
                  <a:rPr lang="en-US" baseline="0"/>
                  <a:t> (S)</a:t>
                </a:r>
                <a:endParaRPr lang="en-US"/>
              </a:p>
            </c:rich>
          </c:tx>
          <c:layout/>
        </c:title>
        <c:numFmt formatCode="0.00" sourceLinked="1"/>
        <c:majorTickMark val="none"/>
        <c:tickLblPos val="nextTo"/>
        <c:crossAx val="167691392"/>
        <c:crosses val="autoZero"/>
        <c:crossBetween val="midCat"/>
      </c:valAx>
      <c:valAx>
        <c:axId val="167691392"/>
        <c:scaling>
          <c:orientation val="minMax"/>
        </c:scaling>
        <c:axPos val="l"/>
        <c:majorGridlines/>
        <c:title>
          <c:tx>
            <c:rich>
              <a:bodyPr/>
              <a:lstStyle/>
              <a:p>
                <a:pPr>
                  <a:defRPr/>
                </a:pPr>
                <a:r>
                  <a:rPr lang="en-US"/>
                  <a:t>Velocity (M/S)</a:t>
                </a:r>
              </a:p>
            </c:rich>
          </c:tx>
          <c:layout>
            <c:manualLayout>
              <c:xMode val="edge"/>
              <c:yMode val="edge"/>
              <c:x val="1.6114973936884672E-2"/>
              <c:y val="0.45823147276322745"/>
            </c:manualLayout>
          </c:layout>
        </c:title>
        <c:numFmt formatCode="0.00" sourceLinked="1"/>
        <c:majorTickMark val="none"/>
        <c:tickLblPos val="nextTo"/>
        <c:crossAx val="164436992"/>
        <c:crosses val="autoZero"/>
        <c:crossBetween val="midCat"/>
      </c:valAx>
    </c:plotArea>
    <c:legend>
      <c:legendPos val="r"/>
      <c:layout>
        <c:manualLayout>
          <c:xMode val="edge"/>
          <c:yMode val="edge"/>
          <c:x val="0.8922566915785477"/>
          <c:y val="0.69840129881561563"/>
          <c:w val="8.7233341592690097E-2"/>
          <c:h val="7.9366557277444516E-2"/>
        </c:manualLayout>
      </c:layout>
    </c:legend>
    <c:plotVisOnly val="1"/>
  </c:chart>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en-US"/>
  <c:style val="6"/>
  <c:chart>
    <c:title>
      <c:tx>
        <c:rich>
          <a:bodyPr/>
          <a:lstStyle/>
          <a:p>
            <a:pPr>
              <a:defRPr/>
            </a:pPr>
            <a:r>
              <a:rPr lang="en-US"/>
              <a:t>Position &amp; Velocity</a:t>
            </a:r>
            <a:r>
              <a:rPr lang="en-US" baseline="0"/>
              <a:t> </a:t>
            </a:r>
            <a:r>
              <a:rPr lang="en-US"/>
              <a:t>Vs. Time Johnny</a:t>
            </a:r>
          </a:p>
        </c:rich>
      </c:tx>
      <c:layout/>
    </c:title>
    <c:plotArea>
      <c:layout/>
      <c:scatterChart>
        <c:scatterStyle val="lineMarker"/>
        <c:ser>
          <c:idx val="0"/>
          <c:order val="0"/>
          <c:tx>
            <c:strRef>
              <c:f>'Instantaneous Data'!$C$19</c:f>
              <c:strCache>
                <c:ptCount val="1"/>
                <c:pt idx="0">
                  <c:v>Johnny</c:v>
                </c:pt>
              </c:strCache>
            </c:strRef>
          </c:tx>
          <c:xVal>
            <c:numRef>
              <c:f>'Instantaneous Data'!$D$19:$N$19</c:f>
              <c:numCache>
                <c:formatCode>0.00</c:formatCode>
                <c:ptCount val="11"/>
                <c:pt idx="0">
                  <c:v>0</c:v>
                </c:pt>
                <c:pt idx="1">
                  <c:v>2.09</c:v>
                </c:pt>
                <c:pt idx="2">
                  <c:v>3.3</c:v>
                </c:pt>
                <c:pt idx="3">
                  <c:v>4.53</c:v>
                </c:pt>
                <c:pt idx="4">
                  <c:v>5.88</c:v>
                </c:pt>
                <c:pt idx="5">
                  <c:v>7.34</c:v>
                </c:pt>
                <c:pt idx="6">
                  <c:v>8.2799999999999994</c:v>
                </c:pt>
                <c:pt idx="7">
                  <c:v>10.8</c:v>
                </c:pt>
                <c:pt idx="8">
                  <c:v>11.1</c:v>
                </c:pt>
                <c:pt idx="9">
                  <c:v>12.86</c:v>
                </c:pt>
                <c:pt idx="10">
                  <c:v>14.28</c:v>
                </c:pt>
              </c:numCache>
            </c:numRef>
          </c:xVal>
          <c:yVal>
            <c:numRef>
              <c:f>'Instantaneous Data'!$D$15:$N$15</c:f>
              <c:numCache>
                <c:formatCode>0.00</c:formatCode>
                <c:ptCount val="11"/>
                <c:pt idx="0">
                  <c:v>0</c:v>
                </c:pt>
                <c:pt idx="1">
                  <c:v>10</c:v>
                </c:pt>
                <c:pt idx="2">
                  <c:v>20</c:v>
                </c:pt>
                <c:pt idx="3">
                  <c:v>30</c:v>
                </c:pt>
                <c:pt idx="4">
                  <c:v>40</c:v>
                </c:pt>
                <c:pt idx="5">
                  <c:v>50</c:v>
                </c:pt>
                <c:pt idx="6">
                  <c:v>60</c:v>
                </c:pt>
                <c:pt idx="7">
                  <c:v>70</c:v>
                </c:pt>
                <c:pt idx="8">
                  <c:v>80</c:v>
                </c:pt>
                <c:pt idx="9">
                  <c:v>90</c:v>
                </c:pt>
                <c:pt idx="10">
                  <c:v>100</c:v>
                </c:pt>
              </c:numCache>
            </c:numRef>
          </c:yVal>
        </c:ser>
        <c:ser>
          <c:idx val="1"/>
          <c:order val="1"/>
          <c:tx>
            <c:strRef>
              <c:f>'Instantaneous Data'!$C$25</c:f>
              <c:strCache>
                <c:ptCount val="1"/>
                <c:pt idx="0">
                  <c:v>Johnny</c:v>
                </c:pt>
              </c:strCache>
            </c:strRef>
          </c:tx>
          <c:xVal>
            <c:numRef>
              <c:f>'Instantaneous Data'!$D$19:$N$19</c:f>
              <c:numCache>
                <c:formatCode>0.00</c:formatCode>
                <c:ptCount val="11"/>
                <c:pt idx="0">
                  <c:v>0</c:v>
                </c:pt>
                <c:pt idx="1">
                  <c:v>2.09</c:v>
                </c:pt>
                <c:pt idx="2">
                  <c:v>3.3</c:v>
                </c:pt>
                <c:pt idx="3">
                  <c:v>4.53</c:v>
                </c:pt>
                <c:pt idx="4">
                  <c:v>5.88</c:v>
                </c:pt>
                <c:pt idx="5">
                  <c:v>7.34</c:v>
                </c:pt>
                <c:pt idx="6">
                  <c:v>8.2799999999999994</c:v>
                </c:pt>
                <c:pt idx="7">
                  <c:v>10.8</c:v>
                </c:pt>
                <c:pt idx="8">
                  <c:v>11.1</c:v>
                </c:pt>
                <c:pt idx="9">
                  <c:v>12.86</c:v>
                </c:pt>
                <c:pt idx="10">
                  <c:v>14.28</c:v>
                </c:pt>
              </c:numCache>
            </c:numRef>
          </c:xVal>
          <c:yVal>
            <c:numRef>
              <c:f>'Instantaneous Data'!$D$25:$N$25</c:f>
              <c:numCache>
                <c:formatCode>0.00</c:formatCode>
                <c:ptCount val="11"/>
                <c:pt idx="0">
                  <c:v>0</c:v>
                </c:pt>
                <c:pt idx="1">
                  <c:v>4.7846889952153111</c:v>
                </c:pt>
                <c:pt idx="2">
                  <c:v>8.2644628099173563</c:v>
                </c:pt>
                <c:pt idx="3">
                  <c:v>8.1300813008130053</c:v>
                </c:pt>
                <c:pt idx="4">
                  <c:v>7.4074074074074092</c:v>
                </c:pt>
                <c:pt idx="5">
                  <c:v>6.8493150684931505</c:v>
                </c:pt>
                <c:pt idx="6">
                  <c:v>10.638297872340431</c:v>
                </c:pt>
                <c:pt idx="7">
                  <c:v>3.9682539682539661</c:v>
                </c:pt>
                <c:pt idx="8">
                  <c:v>33.333333333333449</c:v>
                </c:pt>
                <c:pt idx="9">
                  <c:v>5.6818181818181825</c:v>
                </c:pt>
                <c:pt idx="10">
                  <c:v>7.042253521126761</c:v>
                </c:pt>
              </c:numCache>
            </c:numRef>
          </c:yVal>
        </c:ser>
        <c:axId val="64393216"/>
        <c:axId val="64394752"/>
      </c:scatterChart>
      <c:valAx>
        <c:axId val="64393216"/>
        <c:scaling>
          <c:orientation val="minMax"/>
        </c:scaling>
        <c:axPos val="b"/>
        <c:numFmt formatCode="0.00" sourceLinked="1"/>
        <c:tickLblPos val="nextTo"/>
        <c:crossAx val="64394752"/>
        <c:crosses val="autoZero"/>
        <c:crossBetween val="midCat"/>
      </c:valAx>
      <c:valAx>
        <c:axId val="64394752"/>
        <c:scaling>
          <c:orientation val="minMax"/>
        </c:scaling>
        <c:axPos val="l"/>
        <c:majorGridlines/>
        <c:numFmt formatCode="0.00" sourceLinked="1"/>
        <c:tickLblPos val="nextTo"/>
        <c:crossAx val="64393216"/>
        <c:crosses val="autoZero"/>
        <c:crossBetween val="midCat"/>
      </c:valAx>
    </c:plotArea>
    <c:legend>
      <c:legendPos val="r"/>
      <c:layout>
        <c:manualLayout>
          <c:xMode val="edge"/>
          <c:yMode val="edge"/>
          <c:x val="0.90350413668921348"/>
          <c:y val="0.71365511564847151"/>
          <c:w val="8.6223326792728067E-2"/>
          <c:h val="7.2590911698647814E-2"/>
        </c:manualLayout>
      </c:layout>
    </c:legend>
    <c:plotVisOnly val="1"/>
  </c:chart>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chartsheets/sheet1.xml><?xml version="1.0" encoding="utf-8"?>
<chartsheet xmlns="http://schemas.openxmlformats.org/spreadsheetml/2006/main" xmlns:r="http://schemas.openxmlformats.org/officeDocument/2006/relationships">
  <sheetPr/>
  <sheetViews>
    <sheetView zoomScale="70"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70"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70"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70"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zoomScale="70"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40821" y="-40821"/>
    <xdr:ext cx="8668956" cy="629373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0.889</cdr:x>
      <cdr:y>0.64731</cdr:y>
    </cdr:from>
    <cdr:to>
      <cdr:x>1</cdr:x>
      <cdr:y>0.8086</cdr:y>
    </cdr:to>
    <cdr:sp macro="" textlink="">
      <cdr:nvSpPr>
        <cdr:cNvPr id="2" name="Rectangle 1"/>
        <cdr:cNvSpPr/>
      </cdr:nvSpPr>
      <cdr:spPr>
        <a:xfrm xmlns:a="http://schemas.openxmlformats.org/drawingml/2006/main">
          <a:off x="7693536" y="4095750"/>
          <a:ext cx="960607" cy="1020537"/>
        </a:xfrm>
        <a:prstGeom xmlns:a="http://schemas.openxmlformats.org/drawingml/2006/main" prst="rect">
          <a:avLst/>
        </a:prstGeom>
        <a:noFill xmlns:a="http://schemas.openxmlformats.org/drawingml/2006/main"/>
        <a:ln xmlns:a="http://schemas.openxmlformats.org/drawingml/2006/main" w="25400" cap="flat" cmpd="sng" algn="ctr">
          <a:solidFill>
            <a:srgbClr val="F79646"/>
          </a:solidFill>
          <a:prstDash val="solid"/>
        </a:ln>
        <a:effectLst xmlns:a="http://schemas.openxmlformats.org/drawingml/2006/mai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en-US"/>
        </a:p>
      </cdr:txBody>
    </cdr:sp>
  </cdr:relSizeAnchor>
  <cdr:relSizeAnchor xmlns:cdr="http://schemas.openxmlformats.org/drawingml/2006/chartDrawing">
    <cdr:from>
      <cdr:x>0.88297</cdr:x>
      <cdr:y>0.65376</cdr:y>
    </cdr:from>
    <cdr:to>
      <cdr:x>1</cdr:x>
      <cdr:y>0.89386</cdr:y>
    </cdr:to>
    <cdr:sp macro="" textlink="">
      <cdr:nvSpPr>
        <cdr:cNvPr id="3" name="TextBox 1"/>
        <cdr:cNvSpPr txBox="1"/>
      </cdr:nvSpPr>
      <cdr:spPr>
        <a:xfrm xmlns:a="http://schemas.openxmlformats.org/drawingml/2006/main">
          <a:off x="7660821" y="4136572"/>
          <a:ext cx="1012794" cy="151918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latin typeface="Calibri"/>
            </a:rPr>
            <a:t>Legend:</a:t>
          </a:r>
        </a:p>
      </cdr:txBody>
    </cdr:sp>
  </cdr:relSizeAnchor>
</c:userShapes>
</file>

<file path=xl/drawings/drawing2.xml><?xml version="1.0" encoding="utf-8"?>
<c:userShapes xmlns:c="http://schemas.openxmlformats.org/drawingml/2006/chart">
  <cdr:relSizeAnchor xmlns:cdr="http://schemas.openxmlformats.org/drawingml/2006/chartDrawing">
    <cdr:from>
      <cdr:x>0.89066</cdr:x>
      <cdr:y>0.324</cdr:y>
    </cdr:from>
    <cdr:to>
      <cdr:x>0.99358</cdr:x>
      <cdr:y>0.57113</cdr:y>
    </cdr:to>
    <cdr:sp macro="" textlink="">
      <cdr:nvSpPr>
        <cdr:cNvPr id="5" name="Rectangle 4"/>
        <cdr:cNvSpPr/>
      </cdr:nvSpPr>
      <cdr:spPr>
        <a:xfrm xmlns:a="http://schemas.openxmlformats.org/drawingml/2006/main">
          <a:off x="7721084" y="2039182"/>
          <a:ext cx="892209" cy="1555371"/>
        </a:xfrm>
        <a:prstGeom xmlns:a="http://schemas.openxmlformats.org/drawingml/2006/main" prst="rect">
          <a:avLst/>
        </a:prstGeom>
        <a:noFill xmlns:a="http://schemas.openxmlformats.org/drawingml/2006/mai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0.88317</cdr:x>
      <cdr:y>0.33142</cdr:y>
    </cdr:from>
    <cdr:to>
      <cdr:x>1</cdr:x>
      <cdr:y>0.5728</cdr:y>
    </cdr:to>
    <cdr:sp macro="" textlink="">
      <cdr:nvSpPr>
        <cdr:cNvPr id="2" name="TextBox 1"/>
        <cdr:cNvSpPr txBox="1"/>
      </cdr:nvSpPr>
      <cdr:spPr>
        <a:xfrm xmlns:a="http://schemas.openxmlformats.org/drawingml/2006/main">
          <a:off x="7716456" y="2085853"/>
          <a:ext cx="1012785" cy="15191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   Slope:</a:t>
          </a:r>
        </a:p>
      </cdr:txBody>
    </cdr:sp>
  </cdr:relSizeAnchor>
  <cdr:relSizeAnchor xmlns:cdr="http://schemas.openxmlformats.org/drawingml/2006/chartDrawing">
    <cdr:from>
      <cdr:x>0.89013</cdr:x>
      <cdr:y>0.61136</cdr:y>
    </cdr:from>
    <cdr:to>
      <cdr:x>0.99166</cdr:x>
      <cdr:y>0.98109</cdr:y>
    </cdr:to>
    <cdr:sp macro="" textlink="">
      <cdr:nvSpPr>
        <cdr:cNvPr id="6" name="Rectangle 5"/>
        <cdr:cNvSpPr/>
      </cdr:nvSpPr>
      <cdr:spPr>
        <a:xfrm xmlns:a="http://schemas.openxmlformats.org/drawingml/2006/main">
          <a:off x="7716498" y="3847750"/>
          <a:ext cx="880159" cy="2326982"/>
        </a:xfrm>
        <a:prstGeom xmlns:a="http://schemas.openxmlformats.org/drawingml/2006/main" prst="rect">
          <a:avLst/>
        </a:prstGeom>
        <a:noFill xmlns:a="http://schemas.openxmlformats.org/drawingml/2006/mai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0.88317</cdr:x>
      <cdr:y>0.62835</cdr:y>
    </cdr:from>
    <cdr:to>
      <cdr:x>1</cdr:x>
      <cdr:y>0.86973</cdr:y>
    </cdr:to>
    <cdr:sp macro="" textlink="">
      <cdr:nvSpPr>
        <cdr:cNvPr id="7" name="TextBox 1"/>
        <cdr:cNvSpPr txBox="1"/>
      </cdr:nvSpPr>
      <cdr:spPr>
        <a:xfrm xmlns:a="http://schemas.openxmlformats.org/drawingml/2006/main">
          <a:off x="7728513" y="3954684"/>
          <a:ext cx="1012785" cy="15191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latin typeface="Calibri"/>
              <a:ea typeface="+mn-ea"/>
              <a:cs typeface="+mn-cs"/>
            </a:rPr>
            <a:t>   Legend:</a:t>
          </a:r>
        </a:p>
      </cdr:txBody>
    </cdr:sp>
  </cdr:relSizeAnchor>
</c:userShapes>
</file>

<file path=xl/drawings/drawing3.xml><?xml version="1.0" encoding="utf-8"?>
<xdr:wsDr xmlns:xdr="http://schemas.openxmlformats.org/drawingml/2006/spreadsheetDrawing" xmlns:a="http://schemas.openxmlformats.org/drawingml/2006/main">
  <xdr:absoluteAnchor>
    <xdr:pos x="26008" y="19980"/>
    <xdr:ext cx="8668956" cy="629373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0.88434</cdr:x>
      <cdr:y>0.62915</cdr:y>
    </cdr:from>
    <cdr:to>
      <cdr:x>0.99515</cdr:x>
      <cdr:y>0.89294</cdr:y>
    </cdr:to>
    <cdr:sp macro="" textlink="">
      <cdr:nvSpPr>
        <cdr:cNvPr id="2" name="Rectangle 1"/>
        <cdr:cNvSpPr/>
      </cdr:nvSpPr>
      <cdr:spPr>
        <a:xfrm xmlns:a="http://schemas.openxmlformats.org/drawingml/2006/main">
          <a:off x="7666332" y="3959678"/>
          <a:ext cx="960596" cy="1660231"/>
        </a:xfrm>
        <a:prstGeom xmlns:a="http://schemas.openxmlformats.org/drawingml/2006/main" prst="rect">
          <a:avLst/>
        </a:prstGeom>
        <a:noFill xmlns:a="http://schemas.openxmlformats.org/drawingml/2006/main"/>
        <a:ln xmlns:a="http://schemas.openxmlformats.org/drawingml/2006/main" w="25400" cap="flat" cmpd="sng" algn="ctr">
          <a:solidFill>
            <a:srgbClr val="F79646"/>
          </a:solidFill>
          <a:prstDash val="solid"/>
        </a:ln>
        <a:effectLst xmlns:a="http://schemas.openxmlformats.org/drawingml/2006/mai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en-US"/>
        </a:p>
      </cdr:txBody>
    </cdr:sp>
  </cdr:relSizeAnchor>
  <cdr:relSizeAnchor xmlns:cdr="http://schemas.openxmlformats.org/drawingml/2006/chartDrawing">
    <cdr:from>
      <cdr:x>0.88317</cdr:x>
      <cdr:y>0.65293</cdr:y>
    </cdr:from>
    <cdr:to>
      <cdr:x>1</cdr:x>
      <cdr:y>0.89431</cdr:y>
    </cdr:to>
    <cdr:sp macro="" textlink="">
      <cdr:nvSpPr>
        <cdr:cNvPr id="3" name="TextBox 1"/>
        <cdr:cNvSpPr txBox="1"/>
      </cdr:nvSpPr>
      <cdr:spPr>
        <a:xfrm xmlns:a="http://schemas.openxmlformats.org/drawingml/2006/main">
          <a:off x="7682170" y="4109357"/>
          <a:ext cx="1012794" cy="151918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latin typeface="Calibri"/>
            </a:rPr>
            <a:t>Legend:</a:t>
          </a:r>
        </a:p>
      </cdr:txBody>
    </cdr:sp>
  </cdr:relSizeAnchor>
  <cdr:relSizeAnchor xmlns:cdr="http://schemas.openxmlformats.org/drawingml/2006/chartDrawing">
    <cdr:from>
      <cdr:x>0.86187</cdr:x>
      <cdr:y>0.30383</cdr:y>
    </cdr:from>
    <cdr:to>
      <cdr:x>1</cdr:x>
      <cdr:y>0.57728</cdr:y>
    </cdr:to>
    <cdr:sp macro="" textlink="">
      <cdr:nvSpPr>
        <cdr:cNvPr id="4" name="Rectangle 3"/>
        <cdr:cNvSpPr/>
      </cdr:nvSpPr>
      <cdr:spPr>
        <a:xfrm xmlns:a="http://schemas.openxmlformats.org/drawingml/2006/main">
          <a:off x="7471528" y="1912234"/>
          <a:ext cx="1197428" cy="1721033"/>
        </a:xfrm>
        <a:prstGeom xmlns:a="http://schemas.openxmlformats.org/drawingml/2006/main" prst="rect">
          <a:avLst/>
        </a:prstGeom>
        <a:noFill xmlns:a="http://schemas.openxmlformats.org/drawingml/2006/main"/>
        <a:ln xmlns:a="http://schemas.openxmlformats.org/drawingml/2006/main" w="25400" cap="flat" cmpd="sng" algn="ctr">
          <a:solidFill>
            <a:srgbClr val="F79646"/>
          </a:solidFill>
          <a:prstDash val="solid"/>
        </a:ln>
        <a:effectLst xmlns:a="http://schemas.openxmlformats.org/drawingml/2006/mai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0.88317</cdr:x>
      <cdr:y>0.33295</cdr:y>
    </cdr:from>
    <cdr:to>
      <cdr:x>1</cdr:x>
      <cdr:y>0.57408</cdr:y>
    </cdr:to>
    <cdr:sp macro="" textlink="">
      <cdr:nvSpPr>
        <cdr:cNvPr id="5" name="TextBox 1"/>
        <cdr:cNvSpPr txBox="1"/>
      </cdr:nvSpPr>
      <cdr:spPr>
        <a:xfrm xmlns:a="http://schemas.openxmlformats.org/drawingml/2006/main">
          <a:off x="7656162" y="2095500"/>
          <a:ext cx="1012794" cy="15176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Slope:</a:t>
          </a:r>
        </a:p>
      </cdr:txBody>
    </cdr:sp>
  </cdr:relSizeAnchor>
</c:userShapes>
</file>

<file path=xl/drawings/drawing5.xml><?xml version="1.0" encoding="utf-8"?>
<xdr:wsDr xmlns:xdr="http://schemas.openxmlformats.org/drawingml/2006/spreadsheetDrawing" xmlns:a="http://schemas.openxmlformats.org/drawingml/2006/main">
  <xdr:absoluteAnchor>
    <xdr:pos x="0" y="-1"/>
    <xdr:ext cx="8654143" cy="632732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0.889</cdr:x>
      <cdr:y>0.64731</cdr:y>
    </cdr:from>
    <cdr:to>
      <cdr:x>1</cdr:x>
      <cdr:y>0.8086</cdr:y>
    </cdr:to>
    <cdr:sp macro="" textlink="">
      <cdr:nvSpPr>
        <cdr:cNvPr id="2" name="Rectangle 1"/>
        <cdr:cNvSpPr/>
      </cdr:nvSpPr>
      <cdr:spPr>
        <a:xfrm xmlns:a="http://schemas.openxmlformats.org/drawingml/2006/main">
          <a:off x="7693536" y="4095750"/>
          <a:ext cx="960607" cy="1020537"/>
        </a:xfrm>
        <a:prstGeom xmlns:a="http://schemas.openxmlformats.org/drawingml/2006/main" prst="rect">
          <a:avLst/>
        </a:prstGeom>
        <a:noFill xmlns:a="http://schemas.openxmlformats.org/drawingml/2006/main"/>
        <a:ln xmlns:a="http://schemas.openxmlformats.org/drawingml/2006/main" w="25400" cap="flat" cmpd="sng" algn="ctr">
          <a:solidFill>
            <a:srgbClr val="F79646"/>
          </a:solidFill>
          <a:prstDash val="solid"/>
        </a:ln>
        <a:effectLst xmlns:a="http://schemas.openxmlformats.org/drawingml/2006/mai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en-US"/>
        </a:p>
      </cdr:txBody>
    </cdr:sp>
  </cdr:relSizeAnchor>
  <cdr:relSizeAnchor xmlns:cdr="http://schemas.openxmlformats.org/drawingml/2006/chartDrawing">
    <cdr:from>
      <cdr:x>0.88297</cdr:x>
      <cdr:y>0.65376</cdr:y>
    </cdr:from>
    <cdr:to>
      <cdr:x>1</cdr:x>
      <cdr:y>0.89386</cdr:y>
    </cdr:to>
    <cdr:sp macro="" textlink="">
      <cdr:nvSpPr>
        <cdr:cNvPr id="3" name="TextBox 1"/>
        <cdr:cNvSpPr txBox="1"/>
      </cdr:nvSpPr>
      <cdr:spPr>
        <a:xfrm xmlns:a="http://schemas.openxmlformats.org/drawingml/2006/main">
          <a:off x="7660821" y="4136572"/>
          <a:ext cx="1012794" cy="151918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latin typeface="Calibri"/>
            </a:rPr>
            <a:t>Legend:</a:t>
          </a:r>
        </a:p>
      </cdr:txBody>
    </cdr:sp>
  </cdr:relSizeAnchor>
</c:userShapes>
</file>

<file path=xl/drawings/drawing7.xml><?xml version="1.0" encoding="utf-8"?>
<xdr:wsDr xmlns:xdr="http://schemas.openxmlformats.org/drawingml/2006/spreadsheetDrawing" xmlns:a="http://schemas.openxmlformats.org/drawingml/2006/main">
  <xdr:absoluteAnchor>
    <xdr:pos x="26008" y="-40821"/>
    <xdr:ext cx="8668956" cy="629373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0.88434</cdr:x>
      <cdr:y>0.63996</cdr:y>
    </cdr:from>
    <cdr:to>
      <cdr:x>0.99372</cdr:x>
      <cdr:y>0.79562</cdr:y>
    </cdr:to>
    <cdr:sp macro="" textlink="">
      <cdr:nvSpPr>
        <cdr:cNvPr id="2" name="Rectangle 1"/>
        <cdr:cNvSpPr/>
      </cdr:nvSpPr>
      <cdr:spPr>
        <a:xfrm xmlns:a="http://schemas.openxmlformats.org/drawingml/2006/main">
          <a:off x="7666305" y="4027739"/>
          <a:ext cx="948223" cy="979689"/>
        </a:xfrm>
        <a:prstGeom xmlns:a="http://schemas.openxmlformats.org/drawingml/2006/main" prst="rect">
          <a:avLst/>
        </a:prstGeom>
        <a:noFill xmlns:a="http://schemas.openxmlformats.org/drawingml/2006/main"/>
        <a:ln xmlns:a="http://schemas.openxmlformats.org/drawingml/2006/main" w="25400" cap="flat" cmpd="sng" algn="ctr">
          <a:solidFill>
            <a:srgbClr val="F79646"/>
          </a:solidFill>
          <a:prstDash val="solid"/>
        </a:ln>
        <a:effectLst xmlns:a="http://schemas.openxmlformats.org/drawingml/2006/mai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en-US"/>
        </a:p>
      </cdr:txBody>
    </cdr:sp>
  </cdr:relSizeAnchor>
  <cdr:relSizeAnchor xmlns:cdr="http://schemas.openxmlformats.org/drawingml/2006/chartDrawing">
    <cdr:from>
      <cdr:x>0.88317</cdr:x>
      <cdr:y>0.65293</cdr:y>
    </cdr:from>
    <cdr:to>
      <cdr:x>1</cdr:x>
      <cdr:y>0.89431</cdr:y>
    </cdr:to>
    <cdr:sp macro="" textlink="">
      <cdr:nvSpPr>
        <cdr:cNvPr id="3" name="TextBox 1"/>
        <cdr:cNvSpPr txBox="1"/>
      </cdr:nvSpPr>
      <cdr:spPr>
        <a:xfrm xmlns:a="http://schemas.openxmlformats.org/drawingml/2006/main">
          <a:off x="7682170" y="4109357"/>
          <a:ext cx="1012794" cy="151918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latin typeface="Calibri"/>
            </a:rPr>
            <a:t>Legend:</a:t>
          </a:r>
        </a:p>
      </cdr:txBody>
    </cdr:sp>
  </cdr:relSizeAnchor>
</c:userShapes>
</file>

<file path=xl/drawings/drawing9.xml><?xml version="1.0" encoding="utf-8"?>
<xdr:wsDr xmlns:xdr="http://schemas.openxmlformats.org/drawingml/2006/spreadsheetDrawing" xmlns:a="http://schemas.openxmlformats.org/drawingml/2006/main">
  <xdr:absoluteAnchor>
    <xdr:pos x="0" y="-1"/>
    <xdr:ext cx="8654143" cy="632732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2:V62"/>
  <sheetViews>
    <sheetView tabSelected="1" workbookViewId="0">
      <selection activeCell="K8" sqref="K8"/>
    </sheetView>
  </sheetViews>
  <sheetFormatPr defaultRowHeight="15"/>
  <cols>
    <col min="2" max="2" width="21.7109375" customWidth="1"/>
    <col min="4" max="4" width="8.5703125" customWidth="1"/>
    <col min="6" max="6" width="10" customWidth="1"/>
    <col min="16" max="16" width="12.7109375" bestFit="1" customWidth="1"/>
  </cols>
  <sheetData>
    <row r="2" spans="1:20">
      <c r="A2" s="1"/>
      <c r="B2" s="1"/>
      <c r="C2" s="1"/>
      <c r="D2" s="1"/>
      <c r="E2" s="1"/>
      <c r="F2" s="1"/>
      <c r="G2" s="1"/>
      <c r="H2" s="1"/>
      <c r="I2" s="1"/>
      <c r="J2" s="1"/>
      <c r="K2" s="1"/>
      <c r="L2" s="1"/>
      <c r="M2" s="1"/>
      <c r="N2" s="1"/>
      <c r="O2" s="1"/>
      <c r="P2" s="1"/>
      <c r="Q2" s="1"/>
      <c r="R2" s="1"/>
      <c r="S2" s="1"/>
      <c r="T2" s="1"/>
    </row>
    <row r="3" spans="1:20">
      <c r="A3" s="9" t="s">
        <v>15</v>
      </c>
      <c r="B3" s="1" t="s">
        <v>26</v>
      </c>
      <c r="C3" s="1"/>
      <c r="D3" s="1"/>
      <c r="E3" s="1"/>
      <c r="F3" s="1"/>
      <c r="G3" s="1"/>
      <c r="H3" s="1"/>
      <c r="I3" s="1"/>
      <c r="J3" s="1"/>
      <c r="K3" s="1"/>
      <c r="L3" s="1"/>
      <c r="M3" s="1"/>
      <c r="N3" s="1"/>
      <c r="O3" s="1"/>
      <c r="P3" s="1"/>
      <c r="Q3" s="1"/>
      <c r="R3" s="1"/>
      <c r="S3" s="1"/>
      <c r="T3" s="1"/>
    </row>
    <row r="4" spans="1:20">
      <c r="A4" s="1"/>
      <c r="B4" s="1"/>
      <c r="C4" s="1"/>
      <c r="D4" s="1"/>
      <c r="E4" s="1"/>
      <c r="F4" s="1"/>
      <c r="G4" s="1"/>
      <c r="H4" s="1"/>
      <c r="I4" s="1"/>
      <c r="J4" s="1"/>
      <c r="K4" s="1"/>
      <c r="L4" s="1"/>
      <c r="M4" s="1"/>
      <c r="N4" s="1"/>
      <c r="O4" s="1"/>
      <c r="P4" s="1"/>
      <c r="Q4" s="1"/>
      <c r="R4" s="1"/>
      <c r="S4" s="1"/>
      <c r="T4" s="1"/>
    </row>
    <row r="5" spans="1:20">
      <c r="A5" s="9" t="s">
        <v>16</v>
      </c>
      <c r="B5" s="11">
        <v>40451</v>
      </c>
      <c r="C5" s="1"/>
      <c r="D5" s="1"/>
      <c r="E5" s="1"/>
      <c r="F5" s="1"/>
      <c r="G5" s="1"/>
      <c r="H5" s="1"/>
      <c r="I5" s="1"/>
      <c r="J5" s="1"/>
      <c r="K5" s="1"/>
      <c r="L5" s="1"/>
      <c r="M5" s="1"/>
      <c r="N5" s="1"/>
      <c r="O5" s="1"/>
      <c r="P5" s="1"/>
      <c r="Q5" s="1"/>
      <c r="R5" s="1"/>
      <c r="S5" s="1"/>
      <c r="T5" s="1"/>
    </row>
    <row r="6" spans="1:20">
      <c r="A6" s="1"/>
      <c r="B6" s="1"/>
      <c r="C6" s="1"/>
      <c r="D6" s="1"/>
      <c r="E6" s="1"/>
      <c r="F6" s="1"/>
      <c r="G6" s="1"/>
      <c r="H6" s="1"/>
      <c r="I6" s="1"/>
      <c r="J6" s="1"/>
      <c r="K6" s="1"/>
      <c r="L6" s="1"/>
      <c r="M6" s="1"/>
      <c r="N6" s="1"/>
      <c r="O6" s="1"/>
      <c r="P6" s="1"/>
      <c r="Q6" s="1"/>
      <c r="R6" s="1"/>
      <c r="S6" s="1"/>
      <c r="T6" s="1"/>
    </row>
    <row r="7" spans="1:20" ht="22.5">
      <c r="A7" s="1"/>
      <c r="B7" s="2" t="s">
        <v>21</v>
      </c>
      <c r="C7" s="1"/>
      <c r="D7" s="1"/>
      <c r="E7" s="1"/>
      <c r="F7" s="1"/>
      <c r="G7" s="1"/>
      <c r="H7" s="1"/>
      <c r="I7" s="1"/>
      <c r="J7" s="1"/>
      <c r="K7" s="1"/>
      <c r="L7" s="1"/>
      <c r="M7" s="1"/>
      <c r="N7" s="1"/>
      <c r="O7" s="1"/>
      <c r="P7" s="1"/>
      <c r="Q7" s="1"/>
      <c r="R7" s="1"/>
      <c r="S7" s="1"/>
      <c r="T7" s="1"/>
    </row>
    <row r="8" spans="1:20">
      <c r="A8" s="1"/>
      <c r="B8" s="1"/>
      <c r="C8" s="3"/>
      <c r="D8" s="1"/>
      <c r="E8" s="1"/>
      <c r="F8" s="1"/>
      <c r="G8" s="1"/>
      <c r="H8" s="1"/>
      <c r="I8" s="1"/>
      <c r="J8" s="1"/>
      <c r="K8" s="1"/>
      <c r="L8" s="1"/>
      <c r="M8" s="1"/>
      <c r="N8" s="1"/>
      <c r="O8" s="1"/>
      <c r="P8" s="1"/>
      <c r="Q8" s="1"/>
      <c r="R8" s="1"/>
      <c r="S8" s="1"/>
      <c r="T8" s="1"/>
    </row>
    <row r="9" spans="1:20">
      <c r="A9" s="1"/>
      <c r="B9" s="1"/>
      <c r="C9" s="1"/>
      <c r="D9" s="1"/>
      <c r="E9" s="1"/>
      <c r="F9" s="1"/>
      <c r="G9" s="1"/>
      <c r="H9" s="1"/>
      <c r="I9" s="1"/>
      <c r="J9" s="1"/>
      <c r="K9" s="1"/>
      <c r="L9" s="1"/>
      <c r="M9" s="1"/>
      <c r="N9" s="1"/>
      <c r="O9" s="1"/>
      <c r="P9" s="1"/>
      <c r="Q9" s="1"/>
      <c r="R9" s="1"/>
      <c r="S9" s="1"/>
      <c r="T9" s="1"/>
    </row>
    <row r="10" spans="1:20">
      <c r="A10" s="1"/>
      <c r="B10" s="1"/>
      <c r="C10" s="1"/>
      <c r="D10" s="1"/>
      <c r="E10" s="1"/>
      <c r="F10" s="1"/>
      <c r="G10" s="1"/>
      <c r="H10" s="1"/>
      <c r="I10" s="1"/>
      <c r="J10" s="1"/>
      <c r="K10" s="1"/>
      <c r="L10" s="1"/>
      <c r="M10" s="1"/>
      <c r="N10" s="1"/>
      <c r="O10" s="1"/>
      <c r="P10" s="1"/>
      <c r="Q10" s="1"/>
      <c r="R10" s="1"/>
      <c r="S10" s="1"/>
      <c r="T10" s="1"/>
    </row>
    <row r="11" spans="1:20">
      <c r="A11" s="1"/>
      <c r="B11" s="4" t="s">
        <v>17</v>
      </c>
      <c r="C11" s="1"/>
      <c r="D11" s="1"/>
      <c r="E11" s="1"/>
      <c r="F11" s="1"/>
      <c r="G11" s="1"/>
      <c r="H11" s="1"/>
      <c r="I11" s="1"/>
      <c r="J11" s="1"/>
      <c r="K11" s="1"/>
      <c r="L11" s="1"/>
      <c r="M11" s="1"/>
      <c r="N11" s="1"/>
      <c r="O11" s="1"/>
      <c r="P11" s="1"/>
      <c r="Q11" s="1"/>
      <c r="R11" s="1"/>
      <c r="S11" s="1"/>
      <c r="T11" s="1"/>
    </row>
    <row r="12" spans="1:20" ht="15.75" thickBot="1">
      <c r="A12" s="1"/>
      <c r="B12" s="4"/>
      <c r="C12" s="1"/>
      <c r="D12" s="1"/>
      <c r="E12" s="1"/>
      <c r="F12" s="1"/>
      <c r="G12" s="1"/>
      <c r="H12" s="1"/>
      <c r="I12" s="1"/>
      <c r="J12" s="1"/>
      <c r="K12" s="1"/>
      <c r="L12" s="1"/>
      <c r="M12" s="1"/>
      <c r="N12" s="1"/>
      <c r="O12" s="1"/>
      <c r="P12" s="1"/>
      <c r="Q12" s="1"/>
      <c r="R12" s="1"/>
      <c r="S12" s="1"/>
      <c r="T12" s="1"/>
    </row>
    <row r="13" spans="1:20" ht="15.75" thickBot="1">
      <c r="A13" s="1"/>
      <c r="B13" s="4" t="s">
        <v>19</v>
      </c>
      <c r="C13" s="1"/>
      <c r="D13" s="1"/>
      <c r="E13" s="1"/>
      <c r="F13" s="1"/>
      <c r="G13" s="10" t="s">
        <v>27</v>
      </c>
      <c r="H13" s="1"/>
      <c r="I13" s="1"/>
      <c r="J13" s="1"/>
      <c r="K13" s="1"/>
      <c r="L13" s="1"/>
      <c r="M13" s="1"/>
      <c r="N13" s="1"/>
      <c r="O13" s="1"/>
      <c r="P13" s="1"/>
      <c r="Q13" s="1"/>
      <c r="R13" s="1"/>
      <c r="S13" s="1"/>
      <c r="T13" s="1"/>
    </row>
    <row r="14" spans="1:20">
      <c r="A14" s="1"/>
      <c r="B14" s="4"/>
      <c r="C14" s="1"/>
      <c r="D14" s="1"/>
      <c r="E14" s="1"/>
      <c r="F14" s="1"/>
      <c r="G14" s="1"/>
      <c r="H14" s="1"/>
      <c r="I14" s="1"/>
      <c r="J14" s="1"/>
      <c r="K14" s="1"/>
      <c r="L14" s="1"/>
      <c r="M14" s="1"/>
      <c r="N14" s="1"/>
      <c r="O14" s="1"/>
      <c r="P14" s="1"/>
      <c r="Q14" s="1"/>
      <c r="R14" s="1"/>
      <c r="S14" s="1"/>
      <c r="T14" s="1"/>
    </row>
    <row r="15" spans="1:20">
      <c r="A15" s="1"/>
      <c r="B15" s="8" t="s">
        <v>22</v>
      </c>
      <c r="C15" s="8" t="s">
        <v>0</v>
      </c>
      <c r="D15" s="8">
        <v>0</v>
      </c>
      <c r="E15" s="8">
        <v>10</v>
      </c>
      <c r="F15" s="8">
        <v>20</v>
      </c>
      <c r="G15" s="8">
        <v>30</v>
      </c>
      <c r="H15" s="8">
        <v>40</v>
      </c>
      <c r="I15" s="8">
        <v>50</v>
      </c>
      <c r="J15" s="8">
        <v>60</v>
      </c>
      <c r="K15" s="8">
        <v>70</v>
      </c>
      <c r="L15" s="8">
        <v>80</v>
      </c>
      <c r="M15" s="8">
        <v>90</v>
      </c>
      <c r="N15" s="8">
        <v>100</v>
      </c>
      <c r="O15" s="1"/>
      <c r="P15" s="1"/>
      <c r="Q15" s="1"/>
      <c r="R15" s="1"/>
      <c r="S15" s="1"/>
      <c r="T15" s="1"/>
    </row>
    <row r="16" spans="1:20">
      <c r="A16" s="1"/>
      <c r="B16" s="8" t="s">
        <v>23</v>
      </c>
      <c r="C16" s="8" t="s">
        <v>28</v>
      </c>
      <c r="D16" s="8">
        <v>0</v>
      </c>
      <c r="E16" s="8">
        <v>1.88</v>
      </c>
      <c r="F16" s="12">
        <v>3.16</v>
      </c>
      <c r="G16" s="12">
        <v>3.82</v>
      </c>
      <c r="H16" s="12">
        <v>5.53</v>
      </c>
      <c r="I16" s="12">
        <v>6.57</v>
      </c>
      <c r="J16" s="12">
        <v>7.34</v>
      </c>
      <c r="K16" s="12">
        <v>8.99</v>
      </c>
      <c r="L16" s="12">
        <v>10.4</v>
      </c>
      <c r="M16" s="12">
        <v>11.07</v>
      </c>
      <c r="N16" s="12">
        <v>12.92</v>
      </c>
      <c r="O16" s="1"/>
      <c r="P16" s="1"/>
      <c r="Q16" s="1"/>
      <c r="R16" s="1"/>
      <c r="S16" s="1"/>
      <c r="T16" s="1"/>
    </row>
    <row r="17" spans="1:20">
      <c r="A17" s="1"/>
      <c r="B17" s="8" t="s">
        <v>23</v>
      </c>
      <c r="C17" s="8" t="s">
        <v>1</v>
      </c>
      <c r="D17" s="8">
        <v>0</v>
      </c>
      <c r="E17" s="8">
        <v>1.92</v>
      </c>
      <c r="F17" s="8">
        <v>3.81</v>
      </c>
      <c r="G17" s="8">
        <v>4.91</v>
      </c>
      <c r="H17" s="8">
        <v>6.31</v>
      </c>
      <c r="I17" s="8">
        <v>7.16</v>
      </c>
      <c r="J17" s="8">
        <v>8.7200000000000006</v>
      </c>
      <c r="K17" s="8">
        <v>10.18</v>
      </c>
      <c r="L17" s="8">
        <v>11.75</v>
      </c>
      <c r="M17" s="8">
        <v>13.03</v>
      </c>
      <c r="N17" s="8">
        <v>15.04</v>
      </c>
      <c r="O17" s="1"/>
      <c r="P17" s="1"/>
      <c r="Q17" s="1"/>
      <c r="R17" s="1"/>
      <c r="S17" s="1"/>
      <c r="T17" s="1"/>
    </row>
    <row r="18" spans="1:20">
      <c r="A18" s="1"/>
      <c r="B18" s="8" t="s">
        <v>23</v>
      </c>
      <c r="C18" s="8" t="s">
        <v>2</v>
      </c>
      <c r="D18" s="8">
        <v>0</v>
      </c>
      <c r="E18" s="8">
        <v>2.66</v>
      </c>
      <c r="F18" s="8">
        <v>4.8600000000000003</v>
      </c>
      <c r="G18" s="8">
        <v>6.16</v>
      </c>
      <c r="H18" s="8">
        <v>8.31</v>
      </c>
      <c r="I18" s="8">
        <v>10.35</v>
      </c>
      <c r="J18" s="8">
        <v>12.35</v>
      </c>
      <c r="K18" s="8">
        <v>14.32</v>
      </c>
      <c r="L18" s="8">
        <v>14.93</v>
      </c>
      <c r="M18" s="8">
        <v>18.899999999999999</v>
      </c>
      <c r="N18" s="8">
        <v>21.62</v>
      </c>
      <c r="O18" s="1"/>
      <c r="P18" s="1"/>
      <c r="Q18" s="1"/>
      <c r="R18" s="1"/>
      <c r="S18" s="1"/>
      <c r="T18" s="1"/>
    </row>
    <row r="19" spans="1:20">
      <c r="A19" s="1"/>
      <c r="B19" s="8" t="s">
        <v>23</v>
      </c>
      <c r="C19" s="8" t="s">
        <v>3</v>
      </c>
      <c r="D19" s="8">
        <v>0</v>
      </c>
      <c r="E19" s="8">
        <v>2.09</v>
      </c>
      <c r="F19" s="8">
        <v>3.3</v>
      </c>
      <c r="G19" s="8">
        <v>4.53</v>
      </c>
      <c r="H19" s="8">
        <v>5.88</v>
      </c>
      <c r="I19" s="8">
        <v>7.34</v>
      </c>
      <c r="J19" s="8">
        <v>8.2799999999999994</v>
      </c>
      <c r="K19" s="8">
        <v>10.8</v>
      </c>
      <c r="L19" s="8">
        <v>11.1</v>
      </c>
      <c r="M19" s="8">
        <v>12.86</v>
      </c>
      <c r="N19" s="8">
        <v>14.28</v>
      </c>
      <c r="O19" s="1"/>
      <c r="P19" s="1"/>
      <c r="Q19" s="1"/>
      <c r="R19" s="1"/>
      <c r="S19" s="1"/>
      <c r="T19" s="1"/>
    </row>
    <row r="20" spans="1:20">
      <c r="A20" s="1"/>
      <c r="B20" s="4" t="s">
        <v>18</v>
      </c>
      <c r="C20" s="1"/>
      <c r="D20" s="1"/>
      <c r="E20" s="1"/>
      <c r="F20" s="1"/>
      <c r="G20" s="1"/>
      <c r="H20" s="1"/>
      <c r="I20" s="1"/>
      <c r="J20" s="1"/>
      <c r="K20" s="1"/>
      <c r="L20" s="1"/>
      <c r="M20" s="1"/>
      <c r="N20" s="1"/>
      <c r="O20" s="1"/>
      <c r="P20" s="1"/>
      <c r="Q20" s="1"/>
      <c r="R20" s="1"/>
      <c r="S20" s="1"/>
      <c r="T20" s="1"/>
    </row>
    <row r="21" spans="1:20">
      <c r="A21" s="1"/>
      <c r="B21" s="1"/>
      <c r="C21" s="1"/>
      <c r="D21" s="1"/>
      <c r="E21" s="1"/>
      <c r="F21" s="1"/>
      <c r="G21" s="1"/>
      <c r="H21" s="1"/>
      <c r="I21" s="1"/>
      <c r="J21" s="1"/>
      <c r="K21" s="1"/>
      <c r="L21" s="1"/>
      <c r="M21" s="1"/>
      <c r="N21" s="1"/>
      <c r="O21" s="1" t="s">
        <v>20</v>
      </c>
      <c r="P21" s="1" t="s">
        <v>4</v>
      </c>
      <c r="Q21" s="1"/>
      <c r="R21" s="1"/>
      <c r="S21" s="1"/>
      <c r="T21" s="1"/>
    </row>
    <row r="22" spans="1:20">
      <c r="A22" s="1"/>
      <c r="B22" s="8" t="s">
        <v>24</v>
      </c>
      <c r="C22" s="8" t="str">
        <f>C16</f>
        <v>Jona</v>
      </c>
      <c r="D22" s="8">
        <v>0</v>
      </c>
      <c r="E22" s="8">
        <f t="shared" ref="E22:N22" si="0">(E$15-D$15)/(E16-D16)</f>
        <v>5.3191489361702127</v>
      </c>
      <c r="F22" s="8">
        <f t="shared" si="0"/>
        <v>7.8124999999999982</v>
      </c>
      <c r="G22" s="8">
        <f t="shared" si="0"/>
        <v>15.151515151515158</v>
      </c>
      <c r="H22" s="8">
        <f t="shared" si="0"/>
        <v>5.8479532163742673</v>
      </c>
      <c r="I22" s="8">
        <f t="shared" si="0"/>
        <v>9.615384615384615</v>
      </c>
      <c r="J22" s="8">
        <f t="shared" si="0"/>
        <v>12.987012987012994</v>
      </c>
      <c r="K22" s="8">
        <f t="shared" si="0"/>
        <v>6.0606060606060597</v>
      </c>
      <c r="L22" s="8">
        <f t="shared" si="0"/>
        <v>7.0921985815602833</v>
      </c>
      <c r="M22" s="8">
        <f t="shared" si="0"/>
        <v>14.92537313432836</v>
      </c>
      <c r="N22" s="8">
        <f t="shared" si="0"/>
        <v>5.4054054054054061</v>
      </c>
      <c r="O22" s="8">
        <f>AVERAGE(D22:N22)</f>
        <v>8.2015543716688502</v>
      </c>
      <c r="P22" s="8">
        <f>(N15-D15)/(N16-D16)</f>
        <v>7.7399380804953557</v>
      </c>
      <c r="Q22" s="1"/>
      <c r="R22" s="1"/>
      <c r="S22" s="1"/>
      <c r="T22" s="1"/>
    </row>
    <row r="23" spans="1:20">
      <c r="A23" s="1"/>
      <c r="B23" s="8" t="s">
        <v>24</v>
      </c>
      <c r="C23" s="8" t="str">
        <f>C17</f>
        <v>Jake</v>
      </c>
      <c r="D23" s="8">
        <v>0</v>
      </c>
      <c r="E23" s="8">
        <f t="shared" ref="E23:N23" si="1">(E$15-D$15)/(E17-D17)</f>
        <v>5.2083333333333339</v>
      </c>
      <c r="F23" s="8">
        <f t="shared" si="1"/>
        <v>5.2910052910052903</v>
      </c>
      <c r="G23" s="8">
        <f t="shared" si="1"/>
        <v>9.0909090909090899</v>
      </c>
      <c r="H23" s="8">
        <f t="shared" si="1"/>
        <v>7.1428571428571459</v>
      </c>
      <c r="I23" s="8">
        <f t="shared" si="1"/>
        <v>11.764705882352933</v>
      </c>
      <c r="J23" s="8">
        <f t="shared" si="1"/>
        <v>6.4102564102564079</v>
      </c>
      <c r="K23" s="8">
        <f t="shared" si="1"/>
        <v>6.849315068493155</v>
      </c>
      <c r="L23" s="8">
        <f t="shared" si="1"/>
        <v>6.3694267515923553</v>
      </c>
      <c r="M23" s="8">
        <f t="shared" si="1"/>
        <v>7.8125000000000036</v>
      </c>
      <c r="N23" s="8">
        <f t="shared" si="1"/>
        <v>4.9751243781094532</v>
      </c>
      <c r="O23" s="8">
        <f>AVERAGE(D23:N23)</f>
        <v>6.4467666680826516</v>
      </c>
      <c r="P23" s="8">
        <f>(N$15-D$15)/(N17-D17)</f>
        <v>6.6489361702127665</v>
      </c>
      <c r="Q23" s="1"/>
      <c r="R23" s="1"/>
      <c r="S23" s="1"/>
      <c r="T23" s="1"/>
    </row>
    <row r="24" spans="1:20">
      <c r="A24" s="1"/>
      <c r="B24" s="8" t="s">
        <v>24</v>
      </c>
      <c r="C24" s="8" t="str">
        <f>C18</f>
        <v>Andrea</v>
      </c>
      <c r="D24" s="8">
        <v>0</v>
      </c>
      <c r="E24" s="8">
        <f t="shared" ref="E24:N24" si="2">(E$15-D$15)/(E18-D18)</f>
        <v>3.7593984962406015</v>
      </c>
      <c r="F24" s="8">
        <f t="shared" si="2"/>
        <v>4.545454545454545</v>
      </c>
      <c r="G24" s="8">
        <f t="shared" si="2"/>
        <v>7.6923076923076934</v>
      </c>
      <c r="H24" s="8">
        <f t="shared" si="2"/>
        <v>4.6511627906976738</v>
      </c>
      <c r="I24" s="8">
        <f t="shared" si="2"/>
        <v>4.9019607843137276</v>
      </c>
      <c r="J24" s="8">
        <f t="shared" si="2"/>
        <v>5</v>
      </c>
      <c r="K24" s="8">
        <f t="shared" si="2"/>
        <v>5.0761421319796938</v>
      </c>
      <c r="L24" s="8">
        <f t="shared" si="2"/>
        <v>16.393442622950836</v>
      </c>
      <c r="M24" s="8">
        <f t="shared" si="2"/>
        <v>2.5188916876574314</v>
      </c>
      <c r="N24" s="8">
        <f t="shared" si="2"/>
        <v>3.6764705882352908</v>
      </c>
      <c r="O24" s="8">
        <f>AVERAGE(D24:N24)</f>
        <v>5.2922937581670446</v>
      </c>
      <c r="P24" s="8">
        <f>(N$15-D$15)/(N18-D18)</f>
        <v>4.6253469010175765</v>
      </c>
      <c r="Q24" s="1"/>
      <c r="R24" s="1"/>
      <c r="S24" s="1"/>
      <c r="T24" s="1"/>
    </row>
    <row r="25" spans="1:20">
      <c r="A25" s="1"/>
      <c r="B25" s="8" t="s">
        <v>24</v>
      </c>
      <c r="C25" s="8" t="str">
        <f>C19</f>
        <v>Johnny</v>
      </c>
      <c r="D25" s="8">
        <v>0</v>
      </c>
      <c r="E25" s="8">
        <f t="shared" ref="E25:N25" si="3">(E$15-D$15)/(E19-D19)</f>
        <v>4.7846889952153111</v>
      </c>
      <c r="F25" s="8">
        <f t="shared" si="3"/>
        <v>8.2644628099173563</v>
      </c>
      <c r="G25" s="8">
        <f t="shared" si="3"/>
        <v>8.1300813008130053</v>
      </c>
      <c r="H25" s="8">
        <f t="shared" si="3"/>
        <v>7.4074074074074092</v>
      </c>
      <c r="I25" s="8">
        <f t="shared" si="3"/>
        <v>6.8493150684931505</v>
      </c>
      <c r="J25" s="8">
        <f t="shared" si="3"/>
        <v>10.638297872340431</v>
      </c>
      <c r="K25" s="8">
        <f t="shared" si="3"/>
        <v>3.9682539682539661</v>
      </c>
      <c r="L25" s="8">
        <f t="shared" si="3"/>
        <v>33.333333333333449</v>
      </c>
      <c r="M25" s="8">
        <f t="shared" si="3"/>
        <v>5.6818181818181825</v>
      </c>
      <c r="N25" s="8">
        <f t="shared" si="3"/>
        <v>7.042253521126761</v>
      </c>
      <c r="O25" s="8">
        <f>AVERAGE(D25:N25)</f>
        <v>8.7363556780653671</v>
      </c>
      <c r="P25" s="8">
        <f>(N$15-D$15)/(N19-D19)</f>
        <v>7.0028011204481793</v>
      </c>
      <c r="Q25" s="1"/>
      <c r="R25" s="1"/>
      <c r="S25" s="1"/>
      <c r="T25" s="1"/>
    </row>
    <row r="26" spans="1:20">
      <c r="A26" s="1"/>
      <c r="B26" s="8"/>
      <c r="C26" s="1"/>
      <c r="D26" s="8"/>
      <c r="E26" s="8"/>
      <c r="F26" s="8"/>
      <c r="G26" s="8"/>
      <c r="H26" s="8"/>
      <c r="I26" s="8"/>
      <c r="J26" s="8"/>
      <c r="K26" s="8"/>
      <c r="L26" s="8"/>
      <c r="M26" s="8"/>
      <c r="N26" s="8"/>
      <c r="O26" s="1" t="s">
        <v>20</v>
      </c>
      <c r="P26" s="1" t="s">
        <v>5</v>
      </c>
      <c r="Q26" s="1"/>
      <c r="R26" s="1"/>
      <c r="S26" s="1"/>
      <c r="T26" s="1"/>
    </row>
    <row r="27" spans="1:20">
      <c r="A27" s="1"/>
      <c r="B27" s="8" t="s">
        <v>25</v>
      </c>
      <c r="C27" s="8" t="str">
        <f>C22</f>
        <v>Jona</v>
      </c>
      <c r="D27" s="8">
        <v>0</v>
      </c>
      <c r="E27" s="8">
        <f t="shared" ref="E27:N27" si="4">(E$22-D$22)/(E16-D16)</f>
        <v>2.8293345405160708</v>
      </c>
      <c r="F27" s="8">
        <f t="shared" si="4"/>
        <v>1.9479305186170195</v>
      </c>
      <c r="G27" s="8">
        <f t="shared" si="4"/>
        <v>11.119719926538126</v>
      </c>
      <c r="H27" s="8">
        <f t="shared" si="4"/>
        <v>-5.4406794942344376</v>
      </c>
      <c r="I27" s="8">
        <f t="shared" si="4"/>
        <v>3.6225301913561032</v>
      </c>
      <c r="J27" s="8">
        <f t="shared" si="4"/>
        <v>4.3787381449719236</v>
      </c>
      <c r="K27" s="8">
        <f t="shared" si="4"/>
        <v>-4.1978223796405656</v>
      </c>
      <c r="L27" s="8">
        <f t="shared" si="4"/>
        <v>0.73162590138597416</v>
      </c>
      <c r="M27" s="8">
        <f t="shared" si="4"/>
        <v>11.691305302638922</v>
      </c>
      <c r="N27" s="8">
        <f t="shared" si="4"/>
        <v>-5.1459285021205163</v>
      </c>
      <c r="O27" s="8">
        <f>AVERAGE(D27:N27)</f>
        <v>1.9578867409116931</v>
      </c>
      <c r="P27" s="8">
        <f>(N22-D22)/(N16-D16)</f>
        <v>0.41837503137812743</v>
      </c>
      <c r="Q27" s="1"/>
      <c r="R27" s="1"/>
      <c r="S27" s="1"/>
      <c r="T27" s="1"/>
    </row>
    <row r="28" spans="1:20">
      <c r="A28" s="1"/>
      <c r="B28" s="8" t="s">
        <v>25</v>
      </c>
      <c r="C28" s="8" t="str">
        <f>C23</f>
        <v>Jake</v>
      </c>
      <c r="D28" s="8">
        <v>0</v>
      </c>
      <c r="E28" s="8">
        <f t="shared" ref="E28:N28" si="5">(E$23-D$23)/(E17-D17)</f>
        <v>2.7126736111111116</v>
      </c>
      <c r="F28" s="8">
        <f t="shared" si="5"/>
        <v>4.3741776546008644E-2</v>
      </c>
      <c r="G28" s="8">
        <f t="shared" si="5"/>
        <v>3.4544579999125449</v>
      </c>
      <c r="H28" s="8">
        <f t="shared" si="5"/>
        <v>-1.3914656771799605</v>
      </c>
      <c r="I28" s="8">
        <f t="shared" si="5"/>
        <v>5.4374691052891579</v>
      </c>
      <c r="J28" s="8">
        <f t="shared" si="5"/>
        <v>-3.4323394051900791</v>
      </c>
      <c r="K28" s="8">
        <f t="shared" si="5"/>
        <v>0.30072510838133382</v>
      </c>
      <c r="L28" s="8">
        <f t="shared" si="5"/>
        <v>-0.30566134834445835</v>
      </c>
      <c r="M28" s="8">
        <f t="shared" si="5"/>
        <v>1.1274009753184757</v>
      </c>
      <c r="N28" s="8">
        <f t="shared" si="5"/>
        <v>-1.4116296626321148</v>
      </c>
      <c r="O28" s="8">
        <f>AVERAGE(D28:N28)</f>
        <v>0.59412477120109264</v>
      </c>
      <c r="P28" s="8">
        <f>(N23-D23)/(N17-D17)</f>
        <v>0.33079284428919237</v>
      </c>
      <c r="Q28" s="1"/>
      <c r="R28" s="1"/>
      <c r="S28" s="1"/>
      <c r="T28" s="1"/>
    </row>
    <row r="29" spans="1:20">
      <c r="A29" s="1"/>
      <c r="B29" s="8" t="s">
        <v>25</v>
      </c>
      <c r="C29" s="8" t="str">
        <f>C24</f>
        <v>Andrea</v>
      </c>
      <c r="D29" s="8">
        <v>0</v>
      </c>
      <c r="E29" s="8">
        <f t="shared" ref="E29:N29" si="6">(E$24-D$24)/(E18-D18)</f>
        <v>1.4133077053536096</v>
      </c>
      <c r="F29" s="8">
        <f t="shared" si="6"/>
        <v>0.35729820418815611</v>
      </c>
      <c r="G29" s="8">
        <f t="shared" si="6"/>
        <v>2.4206562668101146</v>
      </c>
      <c r="H29" s="8">
        <f t="shared" si="6"/>
        <v>-1.414486000748846</v>
      </c>
      <c r="I29" s="8">
        <f t="shared" si="6"/>
        <v>0.12294019294904604</v>
      </c>
      <c r="J29" s="8">
        <f t="shared" si="6"/>
        <v>4.9019607843136193E-2</v>
      </c>
      <c r="K29" s="8">
        <f t="shared" si="6"/>
        <v>3.8650828416088197E-2</v>
      </c>
      <c r="L29" s="8">
        <f t="shared" si="6"/>
        <v>18.552951624542874</v>
      </c>
      <c r="M29" s="8">
        <f t="shared" si="6"/>
        <v>-3.4948491020890198</v>
      </c>
      <c r="N29" s="8">
        <f t="shared" si="6"/>
        <v>0.42558047815362438</v>
      </c>
      <c r="O29" s="8">
        <f>AVERAGE(D29:N29)</f>
        <v>1.6791881641289803</v>
      </c>
      <c r="P29" s="8">
        <f>(N24-D24)/(N18-D18)</f>
        <v>0.17004951841976368</v>
      </c>
      <c r="Q29" s="1"/>
      <c r="R29" s="1"/>
      <c r="S29" s="1"/>
      <c r="T29" s="1"/>
    </row>
    <row r="30" spans="1:20">
      <c r="A30" s="1"/>
      <c r="B30" s="8" t="s">
        <v>25</v>
      </c>
      <c r="C30" s="8" t="str">
        <f>C25</f>
        <v>Johnny</v>
      </c>
      <c r="D30" s="8">
        <v>0</v>
      </c>
      <c r="E30" s="8">
        <f t="shared" ref="E30:N30" si="7">(E$25-D$25)/(E19-D19)</f>
        <v>2.2893248780934505</v>
      </c>
      <c r="F30" s="8">
        <f t="shared" si="7"/>
        <v>2.8758461278529301</v>
      </c>
      <c r="G30" s="8">
        <f t="shared" si="7"/>
        <v>-0.10925325943443165</v>
      </c>
      <c r="H30" s="8">
        <f t="shared" si="7"/>
        <v>-0.53531399511525646</v>
      </c>
      <c r="I30" s="8">
        <f t="shared" si="7"/>
        <v>-0.38225502665360184</v>
      </c>
      <c r="J30" s="8">
        <f t="shared" si="7"/>
        <v>4.0308327700503002</v>
      </c>
      <c r="K30" s="8">
        <f t="shared" si="7"/>
        <v>-2.6468428190819289</v>
      </c>
      <c r="L30" s="8">
        <f t="shared" si="7"/>
        <v>97.883597883598625</v>
      </c>
      <c r="M30" s="8">
        <f t="shared" si="7"/>
        <v>-15.711088154270039</v>
      </c>
      <c r="N30" s="8">
        <f t="shared" si="7"/>
        <v>0.95805305585111156</v>
      </c>
      <c r="O30" s="8">
        <f>AVERAGE(D30:N30)</f>
        <v>8.0593546782628334</v>
      </c>
      <c r="P30" s="8">
        <f>(N25-D25)/(N19-D19)</f>
        <v>0.49315500848226618</v>
      </c>
      <c r="Q30" s="1"/>
      <c r="R30" s="1"/>
      <c r="S30" s="1"/>
      <c r="T30" s="1"/>
    </row>
    <row r="31" spans="1:20">
      <c r="A31" s="1"/>
      <c r="B31" s="1"/>
      <c r="C31" s="4"/>
      <c r="D31" s="1"/>
      <c r="E31" s="1"/>
      <c r="F31" s="1"/>
      <c r="G31" s="1"/>
      <c r="H31" s="1"/>
      <c r="I31" s="1"/>
      <c r="J31" s="1"/>
      <c r="K31" s="1"/>
      <c r="L31" s="1"/>
      <c r="M31" s="1"/>
      <c r="N31" s="1"/>
      <c r="O31" s="1"/>
      <c r="P31" s="1"/>
      <c r="Q31" s="1"/>
      <c r="R31" s="1"/>
      <c r="S31" s="1"/>
      <c r="T31" s="1"/>
    </row>
    <row r="32" spans="1:20">
      <c r="A32" s="1"/>
      <c r="B32" s="4"/>
      <c r="C32" s="1"/>
      <c r="D32" s="1"/>
      <c r="E32" s="1"/>
      <c r="F32" s="1"/>
      <c r="G32" s="1"/>
      <c r="H32" s="1"/>
      <c r="I32" s="1"/>
      <c r="J32" s="1"/>
      <c r="K32" s="1"/>
      <c r="L32" s="1"/>
      <c r="M32" s="1"/>
      <c r="N32" s="1"/>
      <c r="O32" s="1"/>
      <c r="P32" s="1"/>
      <c r="Q32" s="1"/>
      <c r="R32" s="1"/>
      <c r="S32" s="1"/>
      <c r="T32" s="1"/>
    </row>
    <row r="33" spans="1:22">
      <c r="A33" s="1"/>
      <c r="B33" s="4" t="s">
        <v>32</v>
      </c>
      <c r="C33" s="1"/>
      <c r="D33" s="1"/>
      <c r="E33" s="1"/>
      <c r="F33" s="1"/>
      <c r="G33" s="1"/>
      <c r="H33" s="1"/>
      <c r="I33" s="1"/>
      <c r="J33" s="1"/>
      <c r="K33" s="1"/>
      <c r="L33" s="1"/>
      <c r="M33" s="1"/>
      <c r="N33" s="1"/>
      <c r="O33" s="1"/>
      <c r="P33" s="1"/>
      <c r="Q33" s="1"/>
      <c r="R33" s="1"/>
      <c r="S33" s="1"/>
      <c r="T33" s="1"/>
    </row>
    <row r="34" spans="1:22">
      <c r="A34" s="1"/>
      <c r="B34" s="4"/>
      <c r="C34" s="1"/>
      <c r="D34" s="1"/>
      <c r="E34" s="1"/>
      <c r="F34" s="1"/>
      <c r="G34" s="1"/>
      <c r="H34" s="1"/>
      <c r="I34" s="1"/>
      <c r="J34" s="1"/>
      <c r="K34" s="1"/>
      <c r="L34" s="1"/>
      <c r="M34" s="1"/>
      <c r="N34" s="1"/>
      <c r="O34" s="1"/>
      <c r="P34" s="1"/>
      <c r="Q34" s="1"/>
      <c r="R34" s="1"/>
      <c r="S34" s="1"/>
      <c r="T34" s="1"/>
    </row>
    <row r="35" spans="1:22">
      <c r="A35" s="1"/>
      <c r="B35" s="5" t="s">
        <v>6</v>
      </c>
      <c r="C35" s="1"/>
      <c r="D35" s="1"/>
      <c r="E35" s="1"/>
      <c r="F35" s="1"/>
      <c r="G35" s="1"/>
      <c r="H35" s="1"/>
      <c r="I35" s="1"/>
      <c r="J35" s="1"/>
      <c r="K35" s="1"/>
      <c r="L35" s="1"/>
      <c r="M35" s="1"/>
      <c r="N35" s="1"/>
      <c r="O35" s="1"/>
      <c r="P35" s="1"/>
      <c r="Q35" s="1"/>
      <c r="R35" s="1"/>
      <c r="S35" s="1"/>
      <c r="T35" s="1"/>
    </row>
    <row r="36" spans="1:22">
      <c r="A36" s="1"/>
      <c r="B36" s="1"/>
      <c r="C36" s="6" t="s">
        <v>7</v>
      </c>
      <c r="D36" s="1">
        <v>7.78</v>
      </c>
      <c r="E36" s="8">
        <f>P22</f>
        <v>7.7399380804953557</v>
      </c>
      <c r="F36" s="1" t="s">
        <v>31</v>
      </c>
      <c r="G36" s="1"/>
      <c r="H36" s="1"/>
      <c r="I36" s="1"/>
      <c r="J36" s="8">
        <f>ABS(E36-D36)</f>
        <v>4.006191950464455E-2</v>
      </c>
      <c r="K36" s="1"/>
      <c r="L36" s="1"/>
      <c r="M36" s="1"/>
      <c r="N36" s="1"/>
      <c r="O36" s="1"/>
      <c r="P36" s="1"/>
      <c r="Q36" s="1"/>
      <c r="R36" s="1"/>
      <c r="S36" s="1"/>
      <c r="T36" s="1"/>
      <c r="U36" s="1"/>
    </row>
    <row r="37" spans="1:22">
      <c r="A37" s="1"/>
      <c r="B37" s="1"/>
      <c r="C37" s="6" t="s">
        <v>8</v>
      </c>
      <c r="D37" s="1">
        <v>6.78</v>
      </c>
      <c r="E37" s="8">
        <f>P23</f>
        <v>6.6489361702127665</v>
      </c>
      <c r="F37" s="1" t="s">
        <v>31</v>
      </c>
      <c r="G37" s="1"/>
      <c r="H37" s="1"/>
      <c r="I37" s="1"/>
      <c r="J37" s="8">
        <f>ABS(E37-D37)</f>
        <v>0.13106382978723374</v>
      </c>
      <c r="K37" s="1"/>
      <c r="L37" s="1"/>
      <c r="M37" s="1"/>
      <c r="N37" s="1"/>
      <c r="O37" s="1"/>
      <c r="P37" s="1"/>
      <c r="Q37" s="1"/>
      <c r="R37" s="1"/>
      <c r="S37" s="1"/>
      <c r="T37" s="1"/>
      <c r="U37" s="1"/>
    </row>
    <row r="38" spans="1:22">
      <c r="A38" s="1"/>
      <c r="B38" s="1"/>
      <c r="C38" s="6" t="s">
        <v>9</v>
      </c>
      <c r="D38" s="1">
        <v>4.82</v>
      </c>
      <c r="E38" s="8">
        <f>P24</f>
        <v>4.6253469010175765</v>
      </c>
      <c r="F38" s="1" t="s">
        <v>31</v>
      </c>
      <c r="G38" s="1"/>
      <c r="H38" s="1"/>
      <c r="I38" s="1"/>
      <c r="J38" s="8">
        <f>ABS(E38-D38)</f>
        <v>0.19465309898242378</v>
      </c>
      <c r="K38" s="1"/>
      <c r="L38" s="1"/>
      <c r="M38" s="1"/>
      <c r="N38" s="1"/>
      <c r="O38" s="1"/>
      <c r="P38" s="1"/>
      <c r="Q38" s="1"/>
      <c r="R38" s="1"/>
      <c r="S38" s="1"/>
      <c r="T38" s="1"/>
      <c r="U38" s="1"/>
    </row>
    <row r="39" spans="1:22">
      <c r="A39" s="1"/>
      <c r="B39" s="1"/>
      <c r="C39" s="6" t="s">
        <v>10</v>
      </c>
      <c r="D39" s="1">
        <v>6.92</v>
      </c>
      <c r="E39" s="8">
        <f>P25</f>
        <v>7.0028011204481793</v>
      </c>
      <c r="F39" s="1" t="s">
        <v>31</v>
      </c>
      <c r="G39" s="1"/>
      <c r="H39" s="1"/>
      <c r="I39" s="1"/>
      <c r="J39" s="8">
        <f>ABS(E39-D39)</f>
        <v>8.2801120448179333E-2</v>
      </c>
      <c r="K39" s="1"/>
      <c r="L39" s="1"/>
      <c r="M39" s="1"/>
      <c r="N39" s="1"/>
      <c r="O39" s="1"/>
      <c r="P39" s="1"/>
      <c r="Q39" s="1"/>
      <c r="R39" s="1"/>
      <c r="S39" s="1"/>
      <c r="T39" s="1"/>
      <c r="U39" s="1"/>
    </row>
    <row r="40" spans="1:22">
      <c r="A40" s="1"/>
      <c r="B40" s="7"/>
      <c r="C40" s="1"/>
      <c r="D40" s="1"/>
      <c r="E40" s="1"/>
      <c r="F40" s="1"/>
      <c r="G40" s="1"/>
      <c r="H40" s="1"/>
      <c r="I40" s="1"/>
      <c r="J40" s="1"/>
      <c r="K40" s="1"/>
      <c r="L40" s="1"/>
      <c r="M40" s="1"/>
      <c r="N40" s="1"/>
      <c r="O40" s="1"/>
      <c r="P40" s="1"/>
      <c r="Q40" s="1"/>
      <c r="R40" s="1"/>
      <c r="S40" s="1"/>
      <c r="T40" s="1"/>
    </row>
    <row r="41" spans="1:22">
      <c r="A41" s="1"/>
      <c r="B41" s="5" t="s">
        <v>11</v>
      </c>
      <c r="C41" s="1"/>
      <c r="D41" s="1"/>
      <c r="E41" s="1"/>
      <c r="F41" s="1"/>
      <c r="G41" s="1"/>
      <c r="H41" s="1"/>
      <c r="I41" s="1"/>
      <c r="J41" s="1"/>
      <c r="K41" s="1"/>
      <c r="L41" s="1"/>
      <c r="M41" s="1"/>
      <c r="N41" s="1"/>
      <c r="O41" s="1"/>
      <c r="P41" s="1"/>
      <c r="Q41" s="1"/>
      <c r="R41" s="1"/>
      <c r="S41" s="1"/>
      <c r="T41" s="1"/>
    </row>
    <row r="42" spans="1:22">
      <c r="A42" s="1"/>
      <c r="B42" s="1"/>
      <c r="C42" s="6" t="s">
        <v>7</v>
      </c>
      <c r="D42" s="1">
        <v>0.35</v>
      </c>
      <c r="E42" s="8">
        <f>P27</f>
        <v>0.41837503137812743</v>
      </c>
      <c r="F42" s="1" t="s">
        <v>31</v>
      </c>
      <c r="G42" s="1"/>
      <c r="H42" s="1"/>
      <c r="I42" s="1"/>
      <c r="J42" s="8">
        <f>ABS(E42-D42)</f>
        <v>6.8375031378127449E-2</v>
      </c>
      <c r="K42" s="1"/>
      <c r="L42" s="1"/>
      <c r="M42" s="1"/>
      <c r="N42" s="1"/>
      <c r="O42" s="1"/>
      <c r="P42" s="1"/>
      <c r="Q42" s="1"/>
      <c r="R42" s="1"/>
      <c r="S42" s="1"/>
      <c r="T42" s="1"/>
      <c r="U42" s="1"/>
      <c r="V42" s="1"/>
    </row>
    <row r="43" spans="1:22">
      <c r="A43" s="1"/>
      <c r="B43" s="1"/>
      <c r="C43" s="6" t="s">
        <v>8</v>
      </c>
      <c r="D43" s="1">
        <v>0.21</v>
      </c>
      <c r="E43" s="8">
        <f>P28</f>
        <v>0.33079284428919237</v>
      </c>
      <c r="F43" s="1" t="s">
        <v>31</v>
      </c>
      <c r="G43" s="1"/>
      <c r="H43" s="1"/>
      <c r="I43" s="1"/>
      <c r="J43" s="8">
        <f>ABS(E43-D43)</f>
        <v>0.12079284428919237</v>
      </c>
      <c r="K43" s="1"/>
      <c r="L43" s="1"/>
      <c r="M43" s="1"/>
      <c r="N43" s="1"/>
      <c r="O43" s="1"/>
      <c r="P43" s="1"/>
      <c r="Q43" s="1"/>
      <c r="R43" s="1"/>
      <c r="S43" s="1"/>
      <c r="T43" s="1"/>
      <c r="U43" s="1"/>
      <c r="V43" s="1"/>
    </row>
    <row r="44" spans="1:22">
      <c r="A44" s="1"/>
      <c r="B44" s="1"/>
      <c r="C44" s="6" t="s">
        <v>9</v>
      </c>
      <c r="D44" s="1">
        <v>0.115</v>
      </c>
      <c r="E44" s="8">
        <f>P29</f>
        <v>0.17004951841976368</v>
      </c>
      <c r="F44" s="1" t="s">
        <v>31</v>
      </c>
      <c r="G44" s="1"/>
      <c r="H44" s="1"/>
      <c r="I44" s="1"/>
      <c r="J44" s="8">
        <f>ABS(E44-D44)</f>
        <v>5.5049518419763674E-2</v>
      </c>
      <c r="K44" s="1"/>
      <c r="L44" s="1"/>
      <c r="M44" s="1"/>
      <c r="N44" s="1"/>
      <c r="O44" s="1"/>
      <c r="P44" s="1"/>
      <c r="Q44" s="1"/>
      <c r="R44" s="1"/>
      <c r="S44" s="1"/>
      <c r="T44" s="1"/>
      <c r="U44" s="1"/>
      <c r="V44" s="1"/>
    </row>
    <row r="45" spans="1:22">
      <c r="A45" s="1"/>
      <c r="B45" s="1"/>
      <c r="C45" s="6" t="s">
        <v>10</v>
      </c>
      <c r="D45" s="1">
        <v>0.64</v>
      </c>
      <c r="E45" s="8">
        <f>P30</f>
        <v>0.49315500848226618</v>
      </c>
      <c r="F45" s="1" t="s">
        <v>31</v>
      </c>
      <c r="G45" s="1"/>
      <c r="H45" s="1"/>
      <c r="I45" s="1"/>
      <c r="J45" s="8">
        <f>ABS(E45-D45)</f>
        <v>0.14684499151773384</v>
      </c>
      <c r="K45" s="1"/>
      <c r="L45" s="1"/>
      <c r="M45" s="1"/>
      <c r="N45" s="1"/>
      <c r="O45" s="1"/>
      <c r="P45" s="1"/>
      <c r="Q45" s="1"/>
      <c r="R45" s="1"/>
      <c r="S45" s="1"/>
      <c r="T45" s="1"/>
      <c r="U45" s="1"/>
      <c r="V45" s="1"/>
    </row>
    <row r="46" spans="1:22">
      <c r="A46" s="1"/>
      <c r="B46" s="5" t="s">
        <v>12</v>
      </c>
      <c r="C46" s="1"/>
      <c r="D46" s="1"/>
      <c r="E46" s="1"/>
      <c r="F46" s="1"/>
      <c r="G46" s="1"/>
      <c r="H46" s="1"/>
      <c r="I46" s="1"/>
      <c r="J46" s="1"/>
      <c r="K46" s="1"/>
      <c r="L46" s="1"/>
      <c r="M46" s="1"/>
      <c r="N46" s="1"/>
      <c r="O46" s="1"/>
      <c r="P46" s="1"/>
      <c r="Q46" s="1"/>
      <c r="R46" s="1"/>
      <c r="S46" s="1"/>
      <c r="T46" s="1"/>
    </row>
    <row r="47" spans="1:22">
      <c r="A47" s="1"/>
      <c r="B47" s="6" t="s">
        <v>13</v>
      </c>
      <c r="C47" s="13" t="s">
        <v>29</v>
      </c>
      <c r="D47" s="13"/>
      <c r="E47" s="13"/>
      <c r="F47" s="13"/>
      <c r="G47" s="13"/>
      <c r="H47" s="13"/>
      <c r="I47" s="13"/>
      <c r="J47" s="13"/>
      <c r="K47" s="13"/>
      <c r="L47" s="1"/>
      <c r="M47" s="1"/>
      <c r="N47" s="1"/>
      <c r="O47" s="1"/>
      <c r="P47" s="1"/>
      <c r="Q47" s="1"/>
      <c r="R47" s="1"/>
      <c r="S47" s="1"/>
      <c r="T47" s="1"/>
    </row>
    <row r="48" spans="1:22">
      <c r="A48" s="1"/>
      <c r="B48" s="6"/>
      <c r="C48" s="13"/>
      <c r="D48" s="13"/>
      <c r="E48" s="13"/>
      <c r="F48" s="13"/>
      <c r="G48" s="13"/>
      <c r="H48" s="13"/>
      <c r="I48" s="13"/>
      <c r="J48" s="13"/>
      <c r="K48" s="13"/>
      <c r="L48" s="1"/>
      <c r="M48" s="1"/>
      <c r="N48" s="1"/>
      <c r="O48" s="1"/>
      <c r="P48" s="1"/>
      <c r="Q48" s="1"/>
      <c r="R48" s="1"/>
      <c r="S48" s="1"/>
      <c r="T48" s="1"/>
    </row>
    <row r="49" spans="1:20">
      <c r="A49" s="1"/>
      <c r="B49" s="6"/>
      <c r="C49" s="13"/>
      <c r="D49" s="13"/>
      <c r="E49" s="13"/>
      <c r="F49" s="13"/>
      <c r="G49" s="13"/>
      <c r="H49" s="13"/>
      <c r="I49" s="13"/>
      <c r="J49" s="13"/>
      <c r="K49" s="13"/>
      <c r="L49" s="1"/>
      <c r="M49" s="1"/>
      <c r="N49" s="1"/>
      <c r="O49" s="1"/>
      <c r="P49" s="1"/>
      <c r="Q49" s="1"/>
      <c r="R49" s="1"/>
      <c r="S49" s="1"/>
      <c r="T49" s="1"/>
    </row>
    <row r="50" spans="1:20">
      <c r="A50" s="1"/>
      <c r="B50" s="5" t="s">
        <v>14</v>
      </c>
      <c r="C50" s="1"/>
      <c r="D50" s="1"/>
      <c r="E50" s="1"/>
      <c r="F50" s="1"/>
      <c r="G50" s="1"/>
      <c r="H50" s="1"/>
      <c r="I50" s="1"/>
      <c r="J50" s="1"/>
      <c r="K50" s="1"/>
      <c r="L50" s="1"/>
      <c r="M50" s="1"/>
      <c r="N50" s="1"/>
      <c r="O50" s="1"/>
      <c r="P50" s="1"/>
      <c r="Q50" s="1"/>
      <c r="R50" s="1"/>
      <c r="S50" s="1"/>
      <c r="T50" s="1"/>
    </row>
    <row r="51" spans="1:20">
      <c r="A51" s="1"/>
      <c r="B51" s="6" t="s">
        <v>13</v>
      </c>
      <c r="C51" s="13" t="s">
        <v>30</v>
      </c>
      <c r="D51" s="13"/>
      <c r="E51" s="13"/>
      <c r="F51" s="13"/>
      <c r="G51" s="13"/>
      <c r="H51" s="13"/>
      <c r="I51" s="13"/>
      <c r="J51" s="13"/>
      <c r="K51" s="13"/>
      <c r="L51" s="1"/>
      <c r="M51" s="1"/>
      <c r="N51" s="1"/>
      <c r="O51" s="1"/>
      <c r="P51" s="1"/>
      <c r="Q51" s="1"/>
      <c r="R51" s="1"/>
      <c r="S51" s="1"/>
      <c r="T51" s="1"/>
    </row>
    <row r="52" spans="1:20">
      <c r="A52" s="1"/>
      <c r="B52" s="6"/>
      <c r="C52" s="13"/>
      <c r="D52" s="13"/>
      <c r="E52" s="13"/>
      <c r="F52" s="13"/>
      <c r="G52" s="13"/>
      <c r="H52" s="13"/>
      <c r="I52" s="13"/>
      <c r="J52" s="13"/>
      <c r="K52" s="13"/>
      <c r="L52" s="1"/>
      <c r="M52" s="1"/>
      <c r="N52" s="1"/>
      <c r="O52" s="1"/>
      <c r="P52" s="1"/>
      <c r="Q52" s="1"/>
      <c r="R52" s="1"/>
      <c r="S52" s="1"/>
      <c r="T52" s="1"/>
    </row>
    <row r="53" spans="1:20">
      <c r="A53" s="1"/>
      <c r="B53" s="6"/>
      <c r="C53" s="13"/>
      <c r="D53" s="13"/>
      <c r="E53" s="13"/>
      <c r="F53" s="13"/>
      <c r="G53" s="13"/>
      <c r="H53" s="13"/>
      <c r="I53" s="13"/>
      <c r="J53" s="13"/>
      <c r="K53" s="13"/>
      <c r="L53" s="1"/>
      <c r="M53" s="1"/>
      <c r="N53" s="1"/>
      <c r="O53" s="1"/>
      <c r="P53" s="1"/>
      <c r="Q53" s="1"/>
      <c r="R53" s="1"/>
      <c r="S53" s="1"/>
      <c r="T53" s="1"/>
    </row>
    <row r="54" spans="1:20" ht="15.75" thickBot="1">
      <c r="A54" s="1"/>
      <c r="B54" s="5" t="s">
        <v>33</v>
      </c>
      <c r="C54" s="1"/>
      <c r="D54" s="1"/>
      <c r="E54" s="1"/>
      <c r="F54" s="1"/>
      <c r="G54" s="1"/>
      <c r="H54" s="1"/>
      <c r="I54" s="1"/>
      <c r="J54" s="1"/>
      <c r="K54" s="1"/>
      <c r="L54" s="1"/>
      <c r="M54" s="1"/>
      <c r="N54" s="1"/>
      <c r="O54" s="1"/>
      <c r="P54" s="1"/>
      <c r="Q54" s="1"/>
      <c r="R54" s="1"/>
      <c r="S54" s="1"/>
      <c r="T54" s="1"/>
    </row>
    <row r="55" spans="1:20" ht="15.75" thickBot="1">
      <c r="A55" s="1"/>
      <c r="B55" s="5" t="s">
        <v>13</v>
      </c>
      <c r="C55" s="10">
        <v>0.2</v>
      </c>
      <c r="D55" s="1"/>
      <c r="E55" s="1"/>
      <c r="F55" s="1"/>
      <c r="G55" s="1"/>
      <c r="H55" s="1"/>
      <c r="I55" s="1"/>
      <c r="J55" s="1"/>
      <c r="K55" s="1"/>
      <c r="L55" s="1"/>
      <c r="M55" s="1"/>
      <c r="N55" s="1"/>
      <c r="O55" s="1"/>
      <c r="P55" s="1"/>
      <c r="Q55" s="1"/>
      <c r="R55" s="1"/>
      <c r="S55" s="1"/>
      <c r="T55" s="1"/>
    </row>
    <row r="56" spans="1:20">
      <c r="A56" s="1"/>
      <c r="B56" s="5" t="s">
        <v>35</v>
      </c>
      <c r="C56" s="1"/>
      <c r="D56" s="1"/>
      <c r="E56" s="1"/>
      <c r="F56" s="1"/>
      <c r="G56" s="1"/>
      <c r="H56" s="1"/>
      <c r="I56" s="1"/>
      <c r="J56" s="1"/>
      <c r="K56" s="1"/>
      <c r="L56" s="1"/>
      <c r="M56" s="1"/>
      <c r="N56" s="1"/>
      <c r="O56" s="1"/>
      <c r="P56" s="1"/>
      <c r="Q56" s="1"/>
      <c r="R56" s="1"/>
      <c r="S56" s="1"/>
      <c r="T56" s="1"/>
    </row>
    <row r="57" spans="1:20">
      <c r="A57" s="1"/>
      <c r="B57" s="6" t="s">
        <v>34</v>
      </c>
      <c r="C57" s="13" t="s">
        <v>36</v>
      </c>
      <c r="D57" s="13"/>
      <c r="E57" s="13"/>
      <c r="F57" s="13"/>
      <c r="G57" s="13"/>
      <c r="H57" s="13"/>
      <c r="I57" s="13"/>
      <c r="J57" s="13"/>
      <c r="K57" s="13"/>
      <c r="L57" s="1"/>
      <c r="M57" s="1"/>
      <c r="N57" s="1"/>
      <c r="O57" s="1"/>
      <c r="P57" s="1"/>
      <c r="Q57" s="1"/>
      <c r="R57" s="1"/>
      <c r="S57" s="1"/>
      <c r="T57" s="1"/>
    </row>
    <row r="58" spans="1:20">
      <c r="A58" s="1"/>
      <c r="B58" s="6"/>
      <c r="C58" s="13"/>
      <c r="D58" s="13"/>
      <c r="E58" s="13"/>
      <c r="F58" s="13"/>
      <c r="G58" s="13"/>
      <c r="H58" s="13"/>
      <c r="I58" s="13"/>
      <c r="J58" s="13"/>
      <c r="K58" s="13"/>
      <c r="L58" s="1"/>
      <c r="M58" s="1"/>
      <c r="N58" s="1"/>
      <c r="O58" s="1"/>
      <c r="P58" s="1"/>
      <c r="Q58" s="1"/>
      <c r="R58" s="1"/>
      <c r="S58" s="1"/>
    </row>
    <row r="59" spans="1:20">
      <c r="A59" s="1"/>
      <c r="B59" s="6"/>
      <c r="C59" s="13"/>
      <c r="D59" s="13"/>
      <c r="E59" s="13"/>
      <c r="F59" s="13"/>
      <c r="G59" s="13"/>
      <c r="H59" s="13"/>
      <c r="I59" s="13"/>
      <c r="J59" s="13"/>
      <c r="K59" s="13"/>
      <c r="L59" s="1"/>
      <c r="M59" s="1"/>
      <c r="N59" s="1"/>
      <c r="O59" s="1"/>
      <c r="P59" s="1"/>
      <c r="Q59" s="1"/>
      <c r="R59" s="1"/>
      <c r="S59" s="1"/>
    </row>
    <row r="60" spans="1:20">
      <c r="A60" s="1"/>
      <c r="B60" s="4"/>
      <c r="C60" s="1"/>
      <c r="D60" s="1"/>
      <c r="E60" s="1"/>
      <c r="F60" s="1"/>
      <c r="G60" s="1"/>
      <c r="H60" s="1"/>
      <c r="I60" s="1"/>
      <c r="J60" s="1"/>
      <c r="K60" s="1"/>
      <c r="L60" s="1"/>
      <c r="M60" s="1"/>
      <c r="N60" s="1"/>
      <c r="O60" s="1"/>
      <c r="P60" s="1"/>
      <c r="Q60" s="1"/>
      <c r="R60" s="1"/>
      <c r="S60" s="1"/>
    </row>
    <row r="61" spans="1:20">
      <c r="A61" s="1"/>
      <c r="B61" s="4"/>
      <c r="C61" s="1"/>
      <c r="D61" s="1"/>
      <c r="E61" s="1"/>
      <c r="F61" s="1"/>
      <c r="G61" s="1"/>
      <c r="H61" s="1"/>
      <c r="I61" s="1"/>
      <c r="J61" s="1"/>
      <c r="K61" s="1"/>
      <c r="L61" s="1"/>
      <c r="M61" s="1"/>
      <c r="N61" s="1"/>
      <c r="O61" s="1"/>
      <c r="P61" s="1"/>
      <c r="Q61" s="1"/>
      <c r="R61" s="1"/>
      <c r="S61" s="1"/>
    </row>
    <row r="62" spans="1:20">
      <c r="A62" s="1"/>
      <c r="B62" s="4"/>
      <c r="C62" s="1"/>
      <c r="D62" s="1"/>
      <c r="E62" s="1"/>
      <c r="F62" s="1"/>
      <c r="G62" s="1"/>
      <c r="H62" s="1"/>
      <c r="I62" s="1"/>
      <c r="J62" s="1"/>
      <c r="K62" s="1"/>
      <c r="L62" s="1"/>
      <c r="M62" s="1"/>
      <c r="N62" s="1"/>
      <c r="O62" s="1"/>
      <c r="P62" s="1"/>
      <c r="Q62" s="1"/>
      <c r="R62" s="1"/>
      <c r="S62" s="1"/>
    </row>
  </sheetData>
  <sheetProtection formatCells="0"/>
  <protectedRanges>
    <protectedRange sqref="B3 B5 G13 C47:K49 C51:K53 C57:K59 C55" name="Range3"/>
    <protectedRange sqref="M49 C47:K49 C51:K53 C57:K59" name="Range2"/>
    <protectedRange sqref="D16:N19" name="Range3_1"/>
    <protectedRange sqref="D16:N19" name="Range1_1"/>
    <protectedRange sqref="C16:C19" name="Range3_2"/>
    <protectedRange sqref="C16:C19" name="Range1_2"/>
  </protectedRanges>
  <mergeCells count="3">
    <mergeCell ref="C47:K49"/>
    <mergeCell ref="C51:K53"/>
    <mergeCell ref="C57:K59"/>
  </mergeCells>
  <conditionalFormatting sqref="E22:N25">
    <cfRule type="colorScale" priority="17">
      <colorScale>
        <cfvo type="min" val="0"/>
        <cfvo type="max" val="0"/>
        <color rgb="FF00B0F0"/>
        <color rgb="FFFF0000"/>
      </colorScale>
    </cfRule>
  </conditionalFormatting>
  <conditionalFormatting sqref="C47:K49 C51:K53 D42:D45 D36:D39 B5 B3 G13 C16:N19">
    <cfRule type="containsBlanks" dxfId="7" priority="21">
      <formula>LEN(TRIM(B3))=0</formula>
    </cfRule>
  </conditionalFormatting>
  <conditionalFormatting sqref="C51:K53 C47:K49 D42:D45 D36:D39 B5 B3 G13 C16:N19">
    <cfRule type="notContainsBlanks" dxfId="6" priority="21">
      <formula>LEN(TRIM(B3))&gt;0</formula>
    </cfRule>
  </conditionalFormatting>
  <conditionalFormatting sqref="E27:N30">
    <cfRule type="colorScale" priority="15">
      <colorScale>
        <cfvo type="min" val="0"/>
        <cfvo type="percentile" val="50"/>
        <cfvo type="max" val="0"/>
        <color rgb="FF63BE7B"/>
        <color rgb="FFFFEB84"/>
        <color rgb="FFF8696B"/>
      </colorScale>
    </cfRule>
  </conditionalFormatting>
  <conditionalFormatting sqref="C57:K59">
    <cfRule type="containsBlanks" dxfId="5" priority="4">
      <formula>LEN(TRIM(C57))=0</formula>
    </cfRule>
  </conditionalFormatting>
  <conditionalFormatting sqref="C57:K59">
    <cfRule type="notContainsBlanks" dxfId="4" priority="3">
      <formula>LEN(TRIM(C57))&gt;0</formula>
    </cfRule>
  </conditionalFormatting>
  <conditionalFormatting sqref="C55">
    <cfRule type="containsBlanks" dxfId="3" priority="2">
      <formula>LEN(TRIM(C55))=0</formula>
    </cfRule>
  </conditionalFormatting>
  <conditionalFormatting sqref="C55">
    <cfRule type="notContainsBlanks" dxfId="1" priority="1">
      <formula>LEN(TRIM(C55))&gt;0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dimension ref="E4:P7"/>
  <sheetViews>
    <sheetView workbookViewId="0">
      <selection activeCell="E4" sqref="E4:P7"/>
    </sheetView>
  </sheetViews>
  <sheetFormatPr defaultRowHeight="15"/>
  <sheetData>
    <row r="4" spans="5:16">
      <c r="E4" s="8" t="s">
        <v>28</v>
      </c>
      <c r="F4" s="8">
        <v>0</v>
      </c>
      <c r="G4" s="8">
        <v>1.88</v>
      </c>
      <c r="H4" s="12">
        <v>3.16</v>
      </c>
      <c r="I4" s="12">
        <v>3.82</v>
      </c>
      <c r="J4" s="12">
        <v>5.53</v>
      </c>
      <c r="K4" s="12">
        <v>6.57</v>
      </c>
      <c r="L4" s="12">
        <v>7.34</v>
      </c>
      <c r="M4" s="12">
        <v>8.99</v>
      </c>
      <c r="N4" s="12">
        <v>10.4</v>
      </c>
      <c r="O4" s="12">
        <v>11.07</v>
      </c>
      <c r="P4" s="12">
        <v>12.92</v>
      </c>
    </row>
    <row r="5" spans="5:16">
      <c r="E5" s="8" t="s">
        <v>1</v>
      </c>
      <c r="F5" s="8">
        <v>0</v>
      </c>
      <c r="G5" s="8">
        <v>1.92</v>
      </c>
      <c r="H5" s="8">
        <v>3.81</v>
      </c>
      <c r="I5" s="8">
        <v>4.91</v>
      </c>
      <c r="J5" s="8">
        <v>6.31</v>
      </c>
      <c r="K5" s="8">
        <v>7.16</v>
      </c>
      <c r="L5" s="8">
        <v>8.7200000000000006</v>
      </c>
      <c r="M5" s="8">
        <v>10.18</v>
      </c>
      <c r="N5" s="8">
        <v>11.75</v>
      </c>
      <c r="O5" s="8">
        <v>13.03</v>
      </c>
      <c r="P5" s="8">
        <v>15.04</v>
      </c>
    </row>
    <row r="6" spans="5:16">
      <c r="E6" s="8" t="s">
        <v>2</v>
      </c>
      <c r="F6" s="8">
        <v>0</v>
      </c>
      <c r="G6" s="8">
        <v>2.66</v>
      </c>
      <c r="H6" s="8">
        <v>4.8600000000000003</v>
      </c>
      <c r="I6" s="8">
        <v>6.16</v>
      </c>
      <c r="J6" s="8">
        <v>8.31</v>
      </c>
      <c r="K6" s="8">
        <v>10.35</v>
      </c>
      <c r="L6" s="8">
        <v>12.35</v>
      </c>
      <c r="M6" s="8">
        <v>14.32</v>
      </c>
      <c r="N6" s="8">
        <v>14.93</v>
      </c>
      <c r="O6" s="8">
        <v>18.899999999999999</v>
      </c>
      <c r="P6" s="8">
        <v>21.62</v>
      </c>
    </row>
    <row r="7" spans="5:16">
      <c r="E7" s="8" t="s">
        <v>3</v>
      </c>
      <c r="F7" s="8">
        <v>0</v>
      </c>
      <c r="G7" s="8">
        <v>2.09</v>
      </c>
      <c r="H7" s="8">
        <v>3.3</v>
      </c>
      <c r="I7" s="8">
        <v>4.53</v>
      </c>
      <c r="J7" s="8">
        <v>5.88</v>
      </c>
      <c r="K7" s="8">
        <v>7.34</v>
      </c>
      <c r="L7" s="8">
        <v>8.2799999999999994</v>
      </c>
      <c r="M7" s="8">
        <v>10.8</v>
      </c>
      <c r="N7" s="8">
        <v>11.1</v>
      </c>
      <c r="O7" s="8">
        <v>12.86</v>
      </c>
      <c r="P7" s="8">
        <v>14.28</v>
      </c>
    </row>
  </sheetData>
  <protectedRanges>
    <protectedRange sqref="F4:P7" name="Range3_1"/>
    <protectedRange sqref="F4:P7" name="Range1_1"/>
    <protectedRange sqref="E4:E7" name="Range3_2"/>
    <protectedRange sqref="E4:E7" name="Range1_2"/>
  </protectedRanges>
  <conditionalFormatting sqref="F4:P7">
    <cfRule type="containsBlanks" dxfId="13" priority="6">
      <formula>LEN(TRIM(F4))=0</formula>
    </cfRule>
  </conditionalFormatting>
  <conditionalFormatting sqref="F4:P7">
    <cfRule type="notContainsBlanks" dxfId="12" priority="5">
      <formula>LEN(TRIM(F4))&gt;0</formula>
    </cfRule>
  </conditionalFormatting>
  <conditionalFormatting sqref="E4:E7">
    <cfRule type="containsBlanks" dxfId="11" priority="2">
      <formula>LEN(TRIM(E4))=0</formula>
    </cfRule>
  </conditionalFormatting>
  <conditionalFormatting sqref="E4:E7">
    <cfRule type="notContainsBlanks" dxfId="10" priority="1">
      <formula>LEN(TRIM(E4))&gt;0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Charts</vt:lpstr>
      </vt:variant>
      <vt:variant>
        <vt:i4>5</vt:i4>
      </vt:variant>
    </vt:vector>
  </HeadingPairs>
  <TitlesOfParts>
    <vt:vector size="7" baseType="lpstr">
      <vt:lpstr>Instantaneous Data</vt:lpstr>
      <vt:lpstr>Workspace</vt:lpstr>
      <vt:lpstr>Position Vs. Time</vt:lpstr>
      <vt:lpstr>Velocity Vs. Time</vt:lpstr>
      <vt:lpstr>Position Vs. Time Johnny</vt:lpstr>
      <vt:lpstr>Velocity Vs. Time Johnny</vt:lpstr>
      <vt:lpstr>Position &amp; Velocity Vs. Time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chscha</dc:creator>
  <cp:lastModifiedBy>chscha</cp:lastModifiedBy>
  <dcterms:created xsi:type="dcterms:W3CDTF">2010-09-30T23:54:54Z</dcterms:created>
  <dcterms:modified xsi:type="dcterms:W3CDTF">2010-10-02T22:03:02Z</dcterms:modified>
</cp:coreProperties>
</file>